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-users\users\BA\BA-SLIZIKOVA_K\My Documents\NOVÝ WEB - štatistiky\nemocenské poistenie\"/>
    </mc:Choice>
  </mc:AlternateContent>
  <bookViews>
    <workbookView xWindow="0" yWindow="0" windowWidth="21690" windowHeight="8055"/>
  </bookViews>
  <sheets>
    <sheet name="Nemocenské dávky" sheetId="7" r:id="rId1"/>
    <sheet name="Priemerné % DPN" sheetId="14" r:id="rId2"/>
    <sheet name="Priemerné trvanie 1 DPN" sheetId="1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7" l="1"/>
  <c r="L29" i="7" l="1"/>
  <c r="L17" i="7"/>
  <c r="L15" i="7"/>
  <c r="K29" i="7" l="1"/>
  <c r="K17" i="7"/>
  <c r="K15" i="7"/>
  <c r="J29" i="7" l="1"/>
  <c r="J17" i="7"/>
  <c r="J15" i="7"/>
  <c r="I29" i="7" l="1"/>
  <c r="I15" i="7"/>
  <c r="I17" i="7" s="1"/>
  <c r="H29" i="7" l="1"/>
  <c r="G29" i="7"/>
  <c r="F29" i="7"/>
  <c r="E29" i="7"/>
  <c r="D29" i="7"/>
  <c r="C29" i="7"/>
  <c r="B29" i="7"/>
  <c r="O28" i="7"/>
  <c r="N28" i="7"/>
  <c r="O27" i="7"/>
  <c r="N27" i="7"/>
  <c r="O26" i="7"/>
  <c r="N26" i="7"/>
  <c r="O25" i="7"/>
  <c r="N25" i="7"/>
  <c r="O24" i="7"/>
  <c r="N24" i="7"/>
  <c r="O23" i="7"/>
  <c r="N23" i="7"/>
  <c r="O22" i="7"/>
  <c r="N22" i="7"/>
  <c r="O21" i="7"/>
  <c r="N21" i="7"/>
  <c r="N29" i="7" s="1"/>
  <c r="N16" i="7"/>
  <c r="H15" i="7"/>
  <c r="H17" i="7" s="1"/>
  <c r="G15" i="7"/>
  <c r="G17" i="7" s="1"/>
  <c r="F15" i="7"/>
  <c r="F17" i="7" s="1"/>
  <c r="E15" i="7"/>
  <c r="E17" i="7" s="1"/>
  <c r="D15" i="7"/>
  <c r="D17" i="7" s="1"/>
  <c r="C15" i="7"/>
  <c r="C17" i="7" s="1"/>
  <c r="B15" i="7"/>
  <c r="B17" i="7" s="1"/>
  <c r="N14" i="7"/>
  <c r="N13" i="7"/>
  <c r="N12" i="7"/>
  <c r="N11" i="7"/>
  <c r="N10" i="7"/>
  <c r="N9" i="7"/>
  <c r="N8" i="7"/>
  <c r="N7" i="7"/>
  <c r="O29" i="7" l="1"/>
  <c r="N17" i="7"/>
  <c r="N15" i="7"/>
</calcChain>
</file>

<file path=xl/sharedStrings.xml><?xml version="1.0" encoding="utf-8"?>
<sst xmlns="http://schemas.openxmlformats.org/spreadsheetml/2006/main" count="359" uniqueCount="84">
  <si>
    <t xml:space="preserve">NEMOCENSKÉ DÁVKY </t>
  </si>
  <si>
    <t>Výdavky na nemocenské dávky v €</t>
  </si>
  <si>
    <t>Druh dávky</t>
  </si>
  <si>
    <t>január</t>
  </si>
  <si>
    <t>február</t>
  </si>
  <si>
    <t xml:space="preserve">marec </t>
  </si>
  <si>
    <t>apríl</t>
  </si>
  <si>
    <t>máj</t>
  </si>
  <si>
    <t>jún</t>
  </si>
  <si>
    <t>júl</t>
  </si>
  <si>
    <t>august</t>
  </si>
  <si>
    <t>september</t>
  </si>
  <si>
    <t>október</t>
  </si>
  <si>
    <t xml:space="preserve">november </t>
  </si>
  <si>
    <t>december</t>
  </si>
  <si>
    <r>
      <t>spolu v roku</t>
    </r>
    <r>
      <rPr>
        <vertAlign val="superscript"/>
        <sz val="10"/>
        <rFont val="Arial"/>
        <family val="2"/>
        <charset val="238"/>
      </rPr>
      <t xml:space="preserve"> </t>
    </r>
  </si>
  <si>
    <t>Nemocenské</t>
  </si>
  <si>
    <t>Ošetrovné</t>
  </si>
  <si>
    <t>Vyrovnávacia dávka</t>
  </si>
  <si>
    <t>Spolu</t>
  </si>
  <si>
    <t>Počty vyplatených nemocenských dávok</t>
  </si>
  <si>
    <t>marec</t>
  </si>
  <si>
    <t>november</t>
  </si>
  <si>
    <t>spolu v roku</t>
  </si>
  <si>
    <t xml:space="preserve">priemerný mesačný počet </t>
  </si>
  <si>
    <t>Priemerné výšky nemocenských dávok v €</t>
  </si>
  <si>
    <t xml:space="preserve">priemerná mesačná výška </t>
  </si>
  <si>
    <t>Dlhodobé ošetrovné</t>
  </si>
  <si>
    <t>Tehotenské</t>
  </si>
  <si>
    <t>ROK 2023</t>
  </si>
  <si>
    <t>Sociálna poisťovňa,ústredie</t>
  </si>
  <si>
    <r>
      <t>Materské</t>
    </r>
    <r>
      <rPr>
        <sz val="9"/>
        <rFont val="Calibri"/>
        <family val="2"/>
        <charset val="238"/>
      </rPr>
      <t xml:space="preserve"> </t>
    </r>
    <r>
      <rPr>
        <sz val="9"/>
        <rFont val="Arial"/>
        <family val="2"/>
        <charset val="238"/>
      </rPr>
      <t>spolu</t>
    </r>
  </si>
  <si>
    <t xml:space="preserve">     materské bez tzv. otcovského</t>
  </si>
  <si>
    <t xml:space="preserve">     tzv. otcovské</t>
  </si>
  <si>
    <t>zúčtovanie dávok §112</t>
  </si>
  <si>
    <t>Úhrn</t>
  </si>
  <si>
    <t xml:space="preserve">Sociálna poisťovňa     </t>
  </si>
  <si>
    <t xml:space="preserve">                  </t>
  </si>
  <si>
    <t xml:space="preserve"> Dočasná pracovná neschopnosť v Slovenskej republike                                                                       Priemerné percento dočasnej PN v roku 2023</t>
  </si>
  <si>
    <t>Kraj</t>
  </si>
  <si>
    <t xml:space="preserve">Bratislavský </t>
  </si>
  <si>
    <t xml:space="preserve">Trnavský </t>
  </si>
  <si>
    <t xml:space="preserve">Trenčiansky </t>
  </si>
  <si>
    <t xml:space="preserve">Nitriansky </t>
  </si>
  <si>
    <t>3.146%</t>
  </si>
  <si>
    <t xml:space="preserve">Žilinský </t>
  </si>
  <si>
    <t xml:space="preserve">Banskobystrický </t>
  </si>
  <si>
    <t>Prešovský</t>
  </si>
  <si>
    <t xml:space="preserve">Košický </t>
  </si>
  <si>
    <t>Slovenská republika</t>
  </si>
  <si>
    <t>Okresy                           s najnižším priemerným                    %</t>
  </si>
  <si>
    <t>Bratislava I</t>
  </si>
  <si>
    <t>Bratislava III</t>
  </si>
  <si>
    <t>Košice III</t>
  </si>
  <si>
    <t>Bratislava IV</t>
  </si>
  <si>
    <t>Bratislava II</t>
  </si>
  <si>
    <t>Okresy                           s najvyšším priemerným                    %</t>
  </si>
  <si>
    <t>Stará Ľubovňa</t>
  </si>
  <si>
    <t>Čadca</t>
  </si>
  <si>
    <t>Kysucké NM</t>
  </si>
  <si>
    <t>Sobrance</t>
  </si>
  <si>
    <t>Stropkov</t>
  </si>
  <si>
    <t xml:space="preserve">Sociálna poisťovňa    </t>
  </si>
  <si>
    <t>Dočasná pracovná neschopnosť  v Slovenskej republike                          Priemerná doba trvania 1 dočasnej PN  v dňoch v roku 2023</t>
  </si>
  <si>
    <t>Rok 2023</t>
  </si>
  <si>
    <t>01 - 03            mesiac</t>
  </si>
  <si>
    <t xml:space="preserve">Kraj </t>
  </si>
  <si>
    <t>01 - 06                 mesiac</t>
  </si>
  <si>
    <t>01 - 09                        mesiac</t>
  </si>
  <si>
    <t>dní</t>
  </si>
  <si>
    <t>Trnavský</t>
  </si>
  <si>
    <t>Trenčiansky</t>
  </si>
  <si>
    <t>Nitriansky</t>
  </si>
  <si>
    <t xml:space="preserve">Prešovský </t>
  </si>
  <si>
    <t>SR</t>
  </si>
  <si>
    <t>Okresy s najkratšou dobou trvania 1 DPN</t>
  </si>
  <si>
    <t>Rožňava</t>
  </si>
  <si>
    <t>Banská Bystrica</t>
  </si>
  <si>
    <t>Komárno</t>
  </si>
  <si>
    <t>Okresy s najdlhšou dobou trvania 1 DPN</t>
  </si>
  <si>
    <t>Okresy  s najdlhšou dobou trvania 1 DPN</t>
  </si>
  <si>
    <t>Poprad</t>
  </si>
  <si>
    <t>Michalovce</t>
  </si>
  <si>
    <t>Svidník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</si>
</sst>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00"/>
  </numFmts>
  <fonts count="22" x14ac:knownFonts="1"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4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2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/>
    <xf numFmtId="4" fontId="6" fillId="0" borderId="6" xfId="0" applyNumberFormat="1" applyFont="1" applyFill="1" applyBorder="1"/>
    <xf numFmtId="4" fontId="6" fillId="0" borderId="7" xfId="0" applyNumberFormat="1" applyFont="1" applyFill="1" applyBorder="1"/>
    <xf numFmtId="4" fontId="9" fillId="0" borderId="0" xfId="1" applyNumberFormat="1" applyFont="1" applyFill="1" applyBorder="1"/>
    <xf numFmtId="4" fontId="6" fillId="0" borderId="8" xfId="0" applyNumberFormat="1" applyFont="1" applyFill="1" applyBorder="1"/>
    <xf numFmtId="4" fontId="6" fillId="0" borderId="5" xfId="0" applyNumberFormat="1" applyFont="1" applyFill="1" applyBorder="1" applyAlignment="1"/>
    <xf numFmtId="4" fontId="2" fillId="0" borderId="0" xfId="0" applyNumberFormat="1" applyFont="1" applyFill="1" applyBorder="1"/>
    <xf numFmtId="0" fontId="2" fillId="0" borderId="9" xfId="0" applyFont="1" applyFill="1" applyBorder="1"/>
    <xf numFmtId="4" fontId="6" fillId="0" borderId="10" xfId="0" applyNumberFormat="1" applyFont="1" applyFill="1" applyBorder="1"/>
    <xf numFmtId="4" fontId="6" fillId="0" borderId="11" xfId="0" applyNumberFormat="1" applyFont="1" applyFill="1" applyBorder="1"/>
    <xf numFmtId="4" fontId="6" fillId="0" borderId="12" xfId="0" applyNumberFormat="1" applyFont="1" applyFill="1" applyBorder="1"/>
    <xf numFmtId="4" fontId="6" fillId="0" borderId="13" xfId="0" applyNumberFormat="1" applyFont="1" applyFill="1" applyBorder="1"/>
    <xf numFmtId="4" fontId="6" fillId="0" borderId="14" xfId="0" applyNumberFormat="1" applyFont="1" applyFill="1" applyBorder="1"/>
    <xf numFmtId="0" fontId="2" fillId="0" borderId="15" xfId="0" applyFont="1" applyFill="1" applyBorder="1"/>
    <xf numFmtId="4" fontId="6" fillId="0" borderId="16" xfId="0" applyNumberFormat="1" applyFont="1" applyFill="1" applyBorder="1"/>
    <xf numFmtId="0" fontId="10" fillId="0" borderId="1" xfId="0" applyFont="1" applyFill="1" applyBorder="1"/>
    <xf numFmtId="4" fontId="5" fillId="0" borderId="2" xfId="0" applyNumberFormat="1" applyFont="1" applyFill="1" applyBorder="1"/>
    <xf numFmtId="4" fontId="6" fillId="0" borderId="18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3" fontId="6" fillId="0" borderId="6" xfId="0" applyNumberFormat="1" applyFont="1" applyFill="1" applyBorder="1"/>
    <xf numFmtId="3" fontId="6" fillId="0" borderId="7" xfId="0" applyNumberFormat="1" applyFont="1" applyFill="1" applyBorder="1"/>
    <xf numFmtId="3" fontId="6" fillId="0" borderId="20" xfId="0" applyNumberFormat="1" applyFont="1" applyFill="1" applyBorder="1"/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/>
    <xf numFmtId="3" fontId="6" fillId="0" borderId="5" xfId="0" applyNumberFormat="1" applyFont="1" applyFill="1" applyBorder="1"/>
    <xf numFmtId="3" fontId="2" fillId="0" borderId="0" xfId="0" applyNumberFormat="1" applyFont="1" applyFill="1" applyBorder="1"/>
    <xf numFmtId="3" fontId="6" fillId="0" borderId="10" xfId="0" applyNumberFormat="1" applyFont="1" applyFill="1" applyBorder="1"/>
    <xf numFmtId="3" fontId="6" fillId="0" borderId="11" xfId="0" applyNumberFormat="1" applyFont="1" applyFill="1" applyBorder="1"/>
    <xf numFmtId="3" fontId="6" fillId="0" borderId="21" xfId="0" applyNumberFormat="1" applyFont="1" applyFill="1" applyBorder="1"/>
    <xf numFmtId="3" fontId="6" fillId="0" borderId="12" xfId="0" applyNumberFormat="1" applyFont="1" applyFill="1" applyBorder="1"/>
    <xf numFmtId="3" fontId="6" fillId="0" borderId="9" xfId="0" applyNumberFormat="1" applyFont="1" applyFill="1" applyBorder="1"/>
    <xf numFmtId="3" fontId="5" fillId="0" borderId="2" xfId="0" applyNumberFormat="1" applyFont="1" applyFill="1" applyBorder="1"/>
    <xf numFmtId="3" fontId="5" fillId="0" borderId="1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0" fontId="2" fillId="0" borderId="2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" fontId="6" fillId="0" borderId="23" xfId="0" applyNumberFormat="1" applyFont="1" applyFill="1" applyBorder="1"/>
    <xf numFmtId="4" fontId="6" fillId="0" borderId="19" xfId="0" applyNumberFormat="1" applyFont="1" applyFill="1" applyBorder="1"/>
    <xf numFmtId="4" fontId="6" fillId="0" borderId="17" xfId="0" applyNumberFormat="1" applyFont="1" applyFill="1" applyBorder="1"/>
    <xf numFmtId="4" fontId="6" fillId="0" borderId="24" xfId="0" applyNumberFormat="1" applyFont="1" applyFill="1" applyBorder="1"/>
    <xf numFmtId="4" fontId="6" fillId="0" borderId="9" xfId="0" applyNumberFormat="1" applyFont="1" applyFill="1" applyBorder="1"/>
    <xf numFmtId="4" fontId="6" fillId="0" borderId="2" xfId="0" applyNumberFormat="1" applyFont="1" applyFill="1" applyBorder="1"/>
    <xf numFmtId="4" fontId="6" fillId="0" borderId="3" xfId="0" applyNumberFormat="1" applyFont="1" applyFill="1" applyBorder="1"/>
    <xf numFmtId="4" fontId="6" fillId="0" borderId="4" xfId="0" applyNumberFormat="1" applyFont="1" applyFill="1" applyBorder="1"/>
    <xf numFmtId="4" fontId="6" fillId="0" borderId="1" xfId="0" applyNumberFormat="1" applyFont="1" applyFill="1" applyBorder="1"/>
    <xf numFmtId="0" fontId="10" fillId="0" borderId="0" xfId="0" applyFont="1" applyFill="1" applyBorder="1"/>
    <xf numFmtId="3" fontId="9" fillId="0" borderId="11" xfId="0" applyNumberFormat="1" applyFont="1" applyFill="1" applyBorder="1" applyAlignment="1">
      <alignment horizontal="right" vertical="center" wrapText="1"/>
    </xf>
    <xf numFmtId="4" fontId="9" fillId="0" borderId="11" xfId="1" applyNumberFormat="1" applyFont="1" applyFill="1" applyBorder="1"/>
    <xf numFmtId="3" fontId="6" fillId="0" borderId="27" xfId="0" applyNumberFormat="1" applyFont="1" applyFill="1" applyBorder="1"/>
    <xf numFmtId="3" fontId="6" fillId="0" borderId="29" xfId="0" applyNumberFormat="1" applyFont="1" applyFill="1" applyBorder="1"/>
    <xf numFmtId="4" fontId="6" fillId="0" borderId="28" xfId="0" applyNumberFormat="1" applyFont="1" applyFill="1" applyBorder="1"/>
    <xf numFmtId="4" fontId="6" fillId="0" borderId="27" xfId="0" applyNumberFormat="1" applyFont="1" applyFill="1" applyBorder="1"/>
    <xf numFmtId="4" fontId="6" fillId="0" borderId="30" xfId="0" applyNumberFormat="1" applyFont="1" applyFill="1" applyBorder="1"/>
    <xf numFmtId="4" fontId="6" fillId="0" borderId="26" xfId="0" applyNumberFormat="1" applyFont="1" applyFill="1" applyBorder="1"/>
    <xf numFmtId="4" fontId="9" fillId="0" borderId="11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/>
    <xf numFmtId="4" fontId="12" fillId="0" borderId="0" xfId="0" applyNumberFormat="1" applyFont="1" applyFill="1" applyBorder="1"/>
    <xf numFmtId="0" fontId="2" fillId="0" borderId="25" xfId="0" applyFont="1" applyFill="1" applyBorder="1"/>
    <xf numFmtId="0" fontId="10" fillId="0" borderId="26" xfId="0" applyFont="1" applyFill="1" applyBorder="1"/>
    <xf numFmtId="4" fontId="5" fillId="0" borderId="27" xfId="0" applyNumberFormat="1" applyFont="1" applyFill="1" applyBorder="1"/>
    <xf numFmtId="0" fontId="13" fillId="0" borderId="17" xfId="0" applyFont="1" applyFill="1" applyBorder="1"/>
    <xf numFmtId="4" fontId="6" fillId="0" borderId="31" xfId="0" applyNumberFormat="1" applyFont="1" applyFill="1" applyBorder="1"/>
    <xf numFmtId="4" fontId="6" fillId="0" borderId="19" xfId="0" applyNumberFormat="1" applyFont="1" applyFill="1" applyBorder="1" applyAlignment="1">
      <alignment horizontal="right"/>
    </xf>
    <xf numFmtId="4" fontId="6" fillId="0" borderId="17" xfId="0" applyNumberFormat="1" applyFont="1" applyFill="1" applyBorder="1" applyAlignment="1">
      <alignment horizontal="right"/>
    </xf>
    <xf numFmtId="4" fontId="5" fillId="0" borderId="1" xfId="0" applyNumberFormat="1" applyFont="1" applyFill="1" applyBorder="1"/>
    <xf numFmtId="0" fontId="2" fillId="0" borderId="0" xfId="0" applyFont="1" applyFill="1" applyBorder="1" applyAlignment="1">
      <alignment horizontal="right"/>
    </xf>
    <xf numFmtId="4" fontId="5" fillId="0" borderId="32" xfId="0" applyNumberFormat="1" applyFont="1" applyFill="1" applyBorder="1"/>
    <xf numFmtId="4" fontId="5" fillId="0" borderId="33" xfId="0" applyNumberFormat="1" applyFont="1" applyFill="1" applyBorder="1"/>
    <xf numFmtId="4" fontId="5" fillId="0" borderId="26" xfId="0" applyNumberFormat="1" applyFont="1" applyFill="1" applyBorder="1"/>
    <xf numFmtId="3" fontId="6" fillId="0" borderId="32" xfId="0" applyNumberFormat="1" applyFont="1" applyFill="1" applyBorder="1"/>
    <xf numFmtId="0" fontId="14" fillId="0" borderId="0" xfId="0" applyFont="1" applyFill="1" applyBorder="1" applyAlignment="1">
      <alignment vertical="top"/>
    </xf>
    <xf numFmtId="0" fontId="15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39" xfId="0" applyFont="1" applyFill="1" applyBorder="1"/>
    <xf numFmtId="164" fontId="15" fillId="0" borderId="7" xfId="0" applyNumberFormat="1" applyFont="1" applyFill="1" applyBorder="1"/>
    <xf numFmtId="164" fontId="15" fillId="0" borderId="8" xfId="0" applyNumberFormat="1" applyFont="1" applyFill="1" applyBorder="1"/>
    <xf numFmtId="164" fontId="14" fillId="0" borderId="5" xfId="0" applyNumberFormat="1" applyFont="1" applyFill="1" applyBorder="1"/>
    <xf numFmtId="0" fontId="15" fillId="0" borderId="24" xfId="0" applyFont="1" applyFill="1" applyBorder="1"/>
    <xf numFmtId="164" fontId="15" fillId="0" borderId="11" xfId="0" applyNumberFormat="1" applyFont="1" applyFill="1" applyBorder="1"/>
    <xf numFmtId="164" fontId="15" fillId="0" borderId="12" xfId="0" applyNumberFormat="1" applyFont="1" applyFill="1" applyBorder="1"/>
    <xf numFmtId="164" fontId="14" fillId="0" borderId="9" xfId="0" applyNumberFormat="1" applyFont="1" applyFill="1" applyBorder="1"/>
    <xf numFmtId="164" fontId="15" fillId="0" borderId="11" xfId="0" applyNumberFormat="1" applyFont="1" applyFill="1" applyBorder="1" applyAlignment="1">
      <alignment horizontal="right"/>
    </xf>
    <xf numFmtId="0" fontId="15" fillId="0" borderId="40" xfId="0" applyFont="1" applyFill="1" applyBorder="1"/>
    <xf numFmtId="164" fontId="15" fillId="0" borderId="13" xfId="0" applyNumberFormat="1" applyFont="1" applyFill="1" applyBorder="1"/>
    <xf numFmtId="164" fontId="15" fillId="0" borderId="14" xfId="0" applyNumberFormat="1" applyFont="1" applyFill="1" applyBorder="1"/>
    <xf numFmtId="164" fontId="14" fillId="0" borderId="15" xfId="0" applyNumberFormat="1" applyFont="1" applyFill="1" applyBorder="1"/>
    <xf numFmtId="0" fontId="14" fillId="0" borderId="22" xfId="0" applyFont="1" applyFill="1" applyBorder="1" applyAlignment="1">
      <alignment horizontal="left" wrapText="1"/>
    </xf>
    <xf numFmtId="164" fontId="14" fillId="0" borderId="3" xfId="0" applyNumberFormat="1" applyFont="1" applyFill="1" applyBorder="1"/>
    <xf numFmtId="164" fontId="14" fillId="0" borderId="4" xfId="0" applyNumberFormat="1" applyFont="1" applyFill="1" applyBorder="1"/>
    <xf numFmtId="164" fontId="14" fillId="0" borderId="1" xfId="0" applyNumberFormat="1" applyFont="1" applyFill="1" applyBorder="1"/>
    <xf numFmtId="0" fontId="14" fillId="0" borderId="2" xfId="0" applyFont="1" applyFill="1" applyBorder="1" applyAlignment="1">
      <alignment horizontal="center" vertical="center"/>
    </xf>
    <xf numFmtId="165" fontId="17" fillId="0" borderId="23" xfId="0" applyNumberFormat="1" applyFont="1" applyFill="1" applyBorder="1" applyProtection="1">
      <protection locked="0"/>
    </xf>
    <xf numFmtId="165" fontId="17" fillId="0" borderId="31" xfId="0" applyNumberFormat="1" applyFont="1" applyFill="1" applyBorder="1" applyProtection="1">
      <protection locked="0"/>
    </xf>
    <xf numFmtId="165" fontId="18" fillId="0" borderId="17" xfId="0" applyNumberFormat="1" applyFont="1" applyFill="1" applyBorder="1" applyProtection="1">
      <protection locked="0"/>
    </xf>
    <xf numFmtId="164" fontId="17" fillId="0" borderId="24" xfId="0" applyNumberFormat="1" applyFont="1" applyFill="1" applyBorder="1" applyProtection="1">
      <protection locked="0"/>
    </xf>
    <xf numFmtId="164" fontId="17" fillId="0" borderId="10" xfId="0" applyNumberFormat="1" applyFont="1" applyFill="1" applyBorder="1" applyProtection="1">
      <protection locked="0"/>
    </xf>
    <xf numFmtId="164" fontId="19" fillId="0" borderId="11" xfId="0" applyNumberFormat="1" applyFont="1" applyFill="1" applyBorder="1"/>
    <xf numFmtId="164" fontId="20" fillId="0" borderId="9" xfId="0" applyNumberFormat="1" applyFont="1" applyFill="1" applyBorder="1"/>
    <xf numFmtId="0" fontId="17" fillId="0" borderId="24" xfId="0" applyFont="1" applyFill="1" applyBorder="1" applyProtection="1">
      <protection locked="0"/>
    </xf>
    <xf numFmtId="0" fontId="17" fillId="0" borderId="10" xfId="0" applyFont="1" applyFill="1" applyBorder="1" applyProtection="1">
      <protection locked="0"/>
    </xf>
    <xf numFmtId="0" fontId="18" fillId="0" borderId="9" xfId="0" applyFont="1" applyFill="1" applyBorder="1" applyProtection="1">
      <protection locked="0"/>
    </xf>
    <xf numFmtId="164" fontId="17" fillId="0" borderId="43" xfId="0" applyNumberFormat="1" applyFont="1" applyFill="1" applyBorder="1" applyProtection="1">
      <protection locked="0"/>
    </xf>
    <xf numFmtId="164" fontId="17" fillId="0" borderId="44" xfId="0" applyNumberFormat="1" applyFont="1" applyFill="1" applyBorder="1" applyProtection="1">
      <protection locked="0"/>
    </xf>
    <xf numFmtId="164" fontId="19" fillId="0" borderId="45" xfId="0" applyNumberFormat="1" applyFont="1" applyFill="1" applyBorder="1"/>
    <xf numFmtId="164" fontId="20" fillId="0" borderId="37" xfId="0" applyNumberFormat="1" applyFont="1" applyFill="1" applyBorder="1"/>
    <xf numFmtId="0" fontId="19" fillId="0" borderId="0" xfId="0" applyFont="1" applyFill="1" applyBorder="1"/>
    <xf numFmtId="0" fontId="20" fillId="0" borderId="2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1" fillId="0" borderId="39" xfId="0" applyFont="1" applyFill="1" applyBorder="1"/>
    <xf numFmtId="0" fontId="19" fillId="0" borderId="6" xfId="0" applyFont="1" applyFill="1" applyBorder="1"/>
    <xf numFmtId="0" fontId="19" fillId="0" borderId="7" xfId="0" applyFont="1" applyFill="1" applyBorder="1"/>
    <xf numFmtId="0" fontId="17" fillId="0" borderId="7" xfId="0" applyFont="1" applyFill="1" applyBorder="1"/>
    <xf numFmtId="0" fontId="20" fillId="0" borderId="5" xfId="0" applyFont="1" applyFill="1" applyBorder="1"/>
    <xf numFmtId="164" fontId="17" fillId="0" borderId="24" xfId="0" applyNumberFormat="1" applyFont="1" applyFill="1" applyBorder="1"/>
    <xf numFmtId="164" fontId="19" fillId="0" borderId="10" xfId="0" applyNumberFormat="1" applyFont="1" applyFill="1" applyBorder="1"/>
    <xf numFmtId="164" fontId="19" fillId="0" borderId="13" xfId="0" applyNumberFormat="1" applyFont="1" applyFill="1" applyBorder="1" applyAlignment="1">
      <alignment horizontal="right"/>
    </xf>
    <xf numFmtId="0" fontId="17" fillId="0" borderId="24" xfId="0" applyFont="1" applyFill="1" applyBorder="1"/>
    <xf numFmtId="0" fontId="19" fillId="0" borderId="10" xfId="0" applyFont="1" applyFill="1" applyBorder="1"/>
    <xf numFmtId="0" fontId="17" fillId="0" borderId="11" xfId="0" applyFont="1" applyFill="1" applyBorder="1"/>
    <xf numFmtId="0" fontId="19" fillId="0" borderId="11" xfId="0" applyFont="1" applyFill="1" applyBorder="1"/>
    <xf numFmtId="0" fontId="19" fillId="0" borderId="21" xfId="0" applyFont="1" applyFill="1" applyBorder="1"/>
    <xf numFmtId="0" fontId="20" fillId="0" borderId="9" xfId="0" applyFont="1" applyFill="1" applyBorder="1"/>
    <xf numFmtId="164" fontId="19" fillId="0" borderId="11" xfId="0" applyNumberFormat="1" applyFont="1" applyFill="1" applyBorder="1" applyAlignment="1">
      <alignment horizontal="right"/>
    </xf>
    <xf numFmtId="0" fontId="17" fillId="0" borderId="10" xfId="0" applyFont="1" applyFill="1" applyBorder="1"/>
    <xf numFmtId="0" fontId="17" fillId="0" borderId="21" xfId="0" applyFont="1" applyFill="1" applyBorder="1"/>
    <xf numFmtId="0" fontId="18" fillId="0" borderId="9" xfId="0" applyFont="1" applyFill="1" applyBorder="1"/>
    <xf numFmtId="164" fontId="17" fillId="0" borderId="43" xfId="0" applyNumberFormat="1" applyFont="1" applyFill="1" applyBorder="1"/>
    <xf numFmtId="164" fontId="19" fillId="0" borderId="44" xfId="0" applyNumberFormat="1" applyFont="1" applyFill="1" applyBorder="1" applyAlignment="1">
      <alignment horizontal="right"/>
    </xf>
    <xf numFmtId="0" fontId="14" fillId="0" borderId="32" xfId="0" applyFont="1" applyFill="1" applyBorder="1" applyAlignment="1">
      <alignment vertical="center"/>
    </xf>
    <xf numFmtId="0" fontId="14" fillId="0" borderId="32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/>
    <xf numFmtId="2" fontId="15" fillId="0" borderId="18" xfId="0" applyNumberFormat="1" applyFont="1" applyFill="1" applyBorder="1"/>
    <xf numFmtId="0" fontId="15" fillId="0" borderId="19" xfId="0" applyFont="1" applyFill="1" applyBorder="1" applyAlignment="1">
      <alignment horizontal="left" vertical="center"/>
    </xf>
    <xf numFmtId="0" fontId="15" fillId="0" borderId="52" xfId="0" applyFont="1" applyFill="1" applyBorder="1" applyAlignment="1">
      <alignment horizontal="left" vertical="center"/>
    </xf>
    <xf numFmtId="0" fontId="14" fillId="0" borderId="23" xfId="0" applyFont="1" applyFill="1" applyBorder="1"/>
    <xf numFmtId="2" fontId="14" fillId="0" borderId="7" xfId="0" applyNumberFormat="1" applyFont="1" applyFill="1" applyBorder="1"/>
    <xf numFmtId="2" fontId="15" fillId="0" borderId="11" xfId="0" applyNumberFormat="1" applyFont="1" applyFill="1" applyBorder="1"/>
    <xf numFmtId="0" fontId="15" fillId="0" borderId="12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/>
    </xf>
    <xf numFmtId="0" fontId="14" fillId="0" borderId="24" xfId="0" applyFont="1" applyFill="1" applyBorder="1"/>
    <xf numFmtId="2" fontId="14" fillId="0" borderId="11" xfId="0" applyNumberFormat="1" applyFont="1" applyFill="1" applyBorder="1"/>
    <xf numFmtId="2" fontId="15" fillId="0" borderId="13" xfId="0" applyNumberFormat="1" applyFont="1" applyFill="1" applyBorder="1"/>
    <xf numFmtId="0" fontId="15" fillId="0" borderId="14" xfId="0" applyFont="1" applyFill="1" applyBorder="1" applyAlignment="1">
      <alignment horizontal="left" vertical="center"/>
    </xf>
    <xf numFmtId="0" fontId="15" fillId="0" borderId="53" xfId="0" applyFont="1" applyFill="1" applyBorder="1" applyAlignment="1">
      <alignment horizontal="left" vertical="center"/>
    </xf>
    <xf numFmtId="0" fontId="14" fillId="0" borderId="40" xfId="0" applyFont="1" applyFill="1" applyBorder="1"/>
    <xf numFmtId="2" fontId="14" fillId="0" borderId="13" xfId="0" applyNumberFormat="1" applyFont="1" applyFill="1" applyBorder="1"/>
    <xf numFmtId="0" fontId="14" fillId="0" borderId="22" xfId="0" applyFont="1" applyFill="1" applyBorder="1" applyAlignment="1">
      <alignment horizontal="left"/>
    </xf>
    <xf numFmtId="2" fontId="14" fillId="0" borderId="3" xfId="0" applyNumberFormat="1" applyFont="1" applyFill="1" applyBorder="1" applyAlignment="1"/>
    <xf numFmtId="0" fontId="14" fillId="0" borderId="4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right"/>
    </xf>
    <xf numFmtId="0" fontId="14" fillId="0" borderId="38" xfId="0" applyFont="1" applyFill="1" applyBorder="1" applyAlignment="1">
      <alignment horizontal="left"/>
    </xf>
    <xf numFmtId="2" fontId="15" fillId="0" borderId="0" xfId="0" applyNumberFormat="1" applyFont="1" applyFill="1" applyBorder="1"/>
    <xf numFmtId="2" fontId="14" fillId="0" borderId="0" xfId="0" applyNumberFormat="1" applyFont="1" applyFill="1" applyBorder="1"/>
    <xf numFmtId="0" fontId="14" fillId="0" borderId="2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21" fillId="0" borderId="39" xfId="0" applyFont="1" applyFill="1" applyBorder="1" applyProtection="1">
      <protection locked="0"/>
    </xf>
    <xf numFmtId="2" fontId="21" fillId="0" borderId="7" xfId="0" applyNumberFormat="1" applyFont="1" applyFill="1" applyBorder="1" applyProtection="1">
      <protection locked="0"/>
    </xf>
    <xf numFmtId="2" fontId="15" fillId="0" borderId="8" xfId="0" applyNumberFormat="1" applyFont="1" applyFill="1" applyBorder="1"/>
    <xf numFmtId="2" fontId="15" fillId="0" borderId="7" xfId="0" applyNumberFormat="1" applyFont="1" applyFill="1" applyBorder="1"/>
    <xf numFmtId="0" fontId="16" fillId="0" borderId="39" xfId="0" applyFont="1" applyFill="1" applyBorder="1" applyProtection="1">
      <protection locked="0"/>
    </xf>
    <xf numFmtId="2" fontId="15" fillId="0" borderId="54" xfId="0" applyNumberFormat="1" applyFont="1" applyFill="1" applyBorder="1"/>
    <xf numFmtId="0" fontId="21" fillId="0" borderId="24" xfId="0" applyFont="1" applyFill="1" applyBorder="1" applyProtection="1">
      <protection locked="0"/>
    </xf>
    <xf numFmtId="2" fontId="21" fillId="0" borderId="11" xfId="0" applyNumberFormat="1" applyFont="1" applyFill="1" applyBorder="1" applyProtection="1">
      <protection locked="0"/>
    </xf>
    <xf numFmtId="2" fontId="15" fillId="0" borderId="12" xfId="0" applyNumberFormat="1" applyFont="1" applyFill="1" applyBorder="1"/>
    <xf numFmtId="0" fontId="16" fillId="0" borderId="24" xfId="0" applyFont="1" applyFill="1" applyBorder="1" applyProtection="1">
      <protection locked="0"/>
    </xf>
    <xf numFmtId="2" fontId="15" fillId="0" borderId="25" xfId="0" applyNumberFormat="1" applyFont="1" applyFill="1" applyBorder="1"/>
    <xf numFmtId="0" fontId="21" fillId="0" borderId="43" xfId="0" applyFont="1" applyFill="1" applyBorder="1" applyProtection="1">
      <protection locked="0"/>
    </xf>
    <xf numFmtId="2" fontId="21" fillId="0" borderId="45" xfId="0" applyNumberFormat="1" applyFont="1" applyFill="1" applyBorder="1" applyProtection="1">
      <protection locked="0"/>
    </xf>
    <xf numFmtId="2" fontId="15" fillId="0" borderId="47" xfId="0" applyNumberFormat="1" applyFont="1" applyFill="1" applyBorder="1"/>
    <xf numFmtId="2" fontId="15" fillId="0" borderId="45" xfId="0" applyNumberFormat="1" applyFont="1" applyFill="1" applyBorder="1"/>
    <xf numFmtId="0" fontId="16" fillId="0" borderId="43" xfId="0" applyFont="1" applyFill="1" applyBorder="1" applyProtection="1">
      <protection locked="0"/>
    </xf>
    <xf numFmtId="2" fontId="14" fillId="0" borderId="45" xfId="0" applyNumberFormat="1" applyFont="1" applyFill="1" applyBorder="1"/>
    <xf numFmtId="2" fontId="15" fillId="0" borderId="46" xfId="0" applyNumberFormat="1" applyFont="1" applyFill="1" applyBorder="1"/>
    <xf numFmtId="0" fontId="21" fillId="0" borderId="39" xfId="0" applyFont="1" applyFill="1" applyBorder="1"/>
    <xf numFmtId="2" fontId="21" fillId="0" borderId="7" xfId="0" applyNumberFormat="1" applyFont="1" applyFill="1" applyBorder="1"/>
    <xf numFmtId="2" fontId="15" fillId="0" borderId="10" xfId="0" applyNumberFormat="1" applyFont="1" applyFill="1" applyBorder="1"/>
    <xf numFmtId="2" fontId="15" fillId="0" borderId="24" xfId="0" applyNumberFormat="1" applyFont="1" applyFill="1" applyBorder="1"/>
    <xf numFmtId="0" fontId="21" fillId="0" borderId="24" xfId="0" applyFont="1" applyFill="1" applyBorder="1"/>
    <xf numFmtId="2" fontId="21" fillId="0" borderId="11" xfId="0" applyNumberFormat="1" applyFont="1" applyFill="1" applyBorder="1"/>
    <xf numFmtId="0" fontId="21" fillId="0" borderId="43" xfId="0" applyFont="1" applyFill="1" applyBorder="1"/>
    <xf numFmtId="2" fontId="21" fillId="0" borderId="45" xfId="0" applyNumberFormat="1" applyFont="1" applyFill="1" applyBorder="1"/>
    <xf numFmtId="2" fontId="15" fillId="0" borderId="44" xfId="0" applyNumberFormat="1" applyFont="1" applyFill="1" applyBorder="1"/>
    <xf numFmtId="2" fontId="15" fillId="0" borderId="43" xfId="0" applyNumberFormat="1" applyFont="1" applyFill="1" applyBorder="1"/>
    <xf numFmtId="0" fontId="14" fillId="0" borderId="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165" fontId="17" fillId="0" borderId="55" xfId="0" applyNumberFormat="1" applyFont="1" applyFill="1" applyBorder="1" applyProtection="1">
      <protection locked="0"/>
    </xf>
    <xf numFmtId="164" fontId="17" fillId="0" borderId="21" xfId="0" applyNumberFormat="1" applyFont="1" applyFill="1" applyBorder="1" applyProtection="1">
      <protection locked="0"/>
    </xf>
    <xf numFmtId="164" fontId="18" fillId="0" borderId="9" xfId="0" applyNumberFormat="1" applyFont="1" applyFill="1" applyBorder="1" applyProtection="1">
      <protection locked="0"/>
    </xf>
    <xf numFmtId="0" fontId="17" fillId="0" borderId="21" xfId="0" applyFont="1" applyFill="1" applyBorder="1" applyProtection="1">
      <protection locked="0"/>
    </xf>
    <xf numFmtId="164" fontId="17" fillId="0" borderId="56" xfId="0" applyNumberFormat="1" applyFont="1" applyFill="1" applyBorder="1" applyProtection="1">
      <protection locked="0"/>
    </xf>
    <xf numFmtId="164" fontId="18" fillId="0" borderId="37" xfId="0" applyNumberFormat="1" applyFont="1" applyFill="1" applyBorder="1" applyProtection="1">
      <protection locked="0"/>
    </xf>
    <xf numFmtId="0" fontId="19" fillId="0" borderId="20" xfId="0" applyFont="1" applyFill="1" applyBorder="1"/>
    <xf numFmtId="164" fontId="19" fillId="0" borderId="21" xfId="0" applyNumberFormat="1" applyFont="1" applyFill="1" applyBorder="1"/>
    <xf numFmtId="164" fontId="20" fillId="0" borderId="9" xfId="0" applyNumberFormat="1" applyFont="1" applyFill="1" applyBorder="1" applyAlignment="1">
      <alignment horizontal="right"/>
    </xf>
    <xf numFmtId="164" fontId="19" fillId="0" borderId="56" xfId="0" applyNumberFormat="1" applyFont="1" applyFill="1" applyBorder="1" applyAlignment="1">
      <alignment horizontal="right"/>
    </xf>
    <xf numFmtId="2" fontId="14" fillId="0" borderId="24" xfId="0" applyNumberFormat="1" applyFont="1" applyFill="1" applyBorder="1"/>
    <xf numFmtId="2" fontId="14" fillId="0" borderId="43" xfId="0" applyNumberFormat="1" applyFont="1" applyFill="1" applyBorder="1"/>
    <xf numFmtId="0" fontId="14" fillId="0" borderId="0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0" fontId="16" fillId="0" borderId="42" xfId="0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0" fontId="14" fillId="0" borderId="49" xfId="0" applyFont="1" applyFill="1" applyBorder="1" applyAlignment="1">
      <alignment horizontal="center"/>
    </xf>
    <xf numFmtId="49" fontId="14" fillId="0" borderId="50" xfId="0" applyNumberFormat="1" applyFont="1" applyFill="1" applyBorder="1" applyAlignment="1">
      <alignment horizontal="center" vertical="center" wrapText="1"/>
    </xf>
    <xf numFmtId="49" fontId="14" fillId="0" borderId="33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a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workbookViewId="0"/>
  </sheetViews>
  <sheetFormatPr defaultColWidth="11" defaultRowHeight="12" x14ac:dyDescent="0.2"/>
  <cols>
    <col min="1" max="1" width="26" style="2" customWidth="1"/>
    <col min="2" max="2" width="14.28515625" style="2" customWidth="1"/>
    <col min="3" max="3" width="14.7109375" style="2" customWidth="1"/>
    <col min="4" max="4" width="14.140625" style="2" customWidth="1"/>
    <col min="5" max="5" width="14.85546875" style="2" customWidth="1"/>
    <col min="6" max="6" width="13.5703125" style="2" customWidth="1"/>
    <col min="7" max="7" width="13.7109375" style="2" customWidth="1"/>
    <col min="8" max="8" width="12.7109375" style="2" customWidth="1"/>
    <col min="9" max="10" width="12.5703125" style="2" customWidth="1"/>
    <col min="11" max="13" width="14.28515625" style="2" customWidth="1"/>
    <col min="14" max="14" width="16.5703125" style="2" customWidth="1"/>
    <col min="15" max="15" width="14" style="2" customWidth="1"/>
    <col min="16" max="16" width="14.42578125" style="2" customWidth="1"/>
    <col min="17" max="17" width="14.5703125" style="2" customWidth="1"/>
    <col min="18" max="18" width="6.140625" style="2" customWidth="1"/>
    <col min="19" max="256" width="11" style="2"/>
    <col min="257" max="257" width="26" style="2" customWidth="1"/>
    <col min="258" max="258" width="14.28515625" style="2" customWidth="1"/>
    <col min="259" max="259" width="14.7109375" style="2" customWidth="1"/>
    <col min="260" max="260" width="14.140625" style="2" customWidth="1"/>
    <col min="261" max="261" width="14.85546875" style="2" customWidth="1"/>
    <col min="262" max="262" width="13.5703125" style="2" customWidth="1"/>
    <col min="263" max="263" width="13.7109375" style="2" customWidth="1"/>
    <col min="264" max="264" width="12.7109375" style="2" customWidth="1"/>
    <col min="265" max="266" width="12.5703125" style="2" customWidth="1"/>
    <col min="267" max="269" width="14.28515625" style="2" customWidth="1"/>
    <col min="270" max="270" width="16.5703125" style="2" customWidth="1"/>
    <col min="271" max="271" width="9.42578125" style="2" customWidth="1"/>
    <col min="272" max="272" width="14.42578125" style="2" customWidth="1"/>
    <col min="273" max="273" width="14.5703125" style="2" customWidth="1"/>
    <col min="274" max="274" width="6.140625" style="2" customWidth="1"/>
    <col min="275" max="512" width="11" style="2"/>
    <col min="513" max="513" width="26" style="2" customWidth="1"/>
    <col min="514" max="514" width="14.28515625" style="2" customWidth="1"/>
    <col min="515" max="515" width="14.7109375" style="2" customWidth="1"/>
    <col min="516" max="516" width="14.140625" style="2" customWidth="1"/>
    <col min="517" max="517" width="14.85546875" style="2" customWidth="1"/>
    <col min="518" max="518" width="13.5703125" style="2" customWidth="1"/>
    <col min="519" max="519" width="13.7109375" style="2" customWidth="1"/>
    <col min="520" max="520" width="12.7109375" style="2" customWidth="1"/>
    <col min="521" max="522" width="12.5703125" style="2" customWidth="1"/>
    <col min="523" max="525" width="14.28515625" style="2" customWidth="1"/>
    <col min="526" max="526" width="16.5703125" style="2" customWidth="1"/>
    <col min="527" max="527" width="9.42578125" style="2" customWidth="1"/>
    <col min="528" max="528" width="14.42578125" style="2" customWidth="1"/>
    <col min="529" max="529" width="14.5703125" style="2" customWidth="1"/>
    <col min="530" max="530" width="6.140625" style="2" customWidth="1"/>
    <col min="531" max="768" width="11" style="2"/>
    <col min="769" max="769" width="26" style="2" customWidth="1"/>
    <col min="770" max="770" width="14.28515625" style="2" customWidth="1"/>
    <col min="771" max="771" width="14.7109375" style="2" customWidth="1"/>
    <col min="772" max="772" width="14.140625" style="2" customWidth="1"/>
    <col min="773" max="773" width="14.85546875" style="2" customWidth="1"/>
    <col min="774" max="774" width="13.5703125" style="2" customWidth="1"/>
    <col min="775" max="775" width="13.7109375" style="2" customWidth="1"/>
    <col min="776" max="776" width="12.7109375" style="2" customWidth="1"/>
    <col min="777" max="778" width="12.5703125" style="2" customWidth="1"/>
    <col min="779" max="781" width="14.28515625" style="2" customWidth="1"/>
    <col min="782" max="782" width="16.5703125" style="2" customWidth="1"/>
    <col min="783" max="783" width="9.42578125" style="2" customWidth="1"/>
    <col min="784" max="784" width="14.42578125" style="2" customWidth="1"/>
    <col min="785" max="785" width="14.5703125" style="2" customWidth="1"/>
    <col min="786" max="786" width="6.140625" style="2" customWidth="1"/>
    <col min="787" max="1024" width="11" style="2"/>
    <col min="1025" max="1025" width="26" style="2" customWidth="1"/>
    <col min="1026" max="1026" width="14.28515625" style="2" customWidth="1"/>
    <col min="1027" max="1027" width="14.7109375" style="2" customWidth="1"/>
    <col min="1028" max="1028" width="14.140625" style="2" customWidth="1"/>
    <col min="1029" max="1029" width="14.85546875" style="2" customWidth="1"/>
    <col min="1030" max="1030" width="13.5703125" style="2" customWidth="1"/>
    <col min="1031" max="1031" width="13.7109375" style="2" customWidth="1"/>
    <col min="1032" max="1032" width="12.7109375" style="2" customWidth="1"/>
    <col min="1033" max="1034" width="12.5703125" style="2" customWidth="1"/>
    <col min="1035" max="1037" width="14.28515625" style="2" customWidth="1"/>
    <col min="1038" max="1038" width="16.5703125" style="2" customWidth="1"/>
    <col min="1039" max="1039" width="9.42578125" style="2" customWidth="1"/>
    <col min="1040" max="1040" width="14.42578125" style="2" customWidth="1"/>
    <col min="1041" max="1041" width="14.5703125" style="2" customWidth="1"/>
    <col min="1042" max="1042" width="6.140625" style="2" customWidth="1"/>
    <col min="1043" max="1280" width="11" style="2"/>
    <col min="1281" max="1281" width="26" style="2" customWidth="1"/>
    <col min="1282" max="1282" width="14.28515625" style="2" customWidth="1"/>
    <col min="1283" max="1283" width="14.7109375" style="2" customWidth="1"/>
    <col min="1284" max="1284" width="14.140625" style="2" customWidth="1"/>
    <col min="1285" max="1285" width="14.85546875" style="2" customWidth="1"/>
    <col min="1286" max="1286" width="13.5703125" style="2" customWidth="1"/>
    <col min="1287" max="1287" width="13.7109375" style="2" customWidth="1"/>
    <col min="1288" max="1288" width="12.7109375" style="2" customWidth="1"/>
    <col min="1289" max="1290" width="12.5703125" style="2" customWidth="1"/>
    <col min="1291" max="1293" width="14.28515625" style="2" customWidth="1"/>
    <col min="1294" max="1294" width="16.5703125" style="2" customWidth="1"/>
    <col min="1295" max="1295" width="9.42578125" style="2" customWidth="1"/>
    <col min="1296" max="1296" width="14.42578125" style="2" customWidth="1"/>
    <col min="1297" max="1297" width="14.5703125" style="2" customWidth="1"/>
    <col min="1298" max="1298" width="6.140625" style="2" customWidth="1"/>
    <col min="1299" max="1536" width="11" style="2"/>
    <col min="1537" max="1537" width="26" style="2" customWidth="1"/>
    <col min="1538" max="1538" width="14.28515625" style="2" customWidth="1"/>
    <col min="1539" max="1539" width="14.7109375" style="2" customWidth="1"/>
    <col min="1540" max="1540" width="14.140625" style="2" customWidth="1"/>
    <col min="1541" max="1541" width="14.85546875" style="2" customWidth="1"/>
    <col min="1542" max="1542" width="13.5703125" style="2" customWidth="1"/>
    <col min="1543" max="1543" width="13.7109375" style="2" customWidth="1"/>
    <col min="1544" max="1544" width="12.7109375" style="2" customWidth="1"/>
    <col min="1545" max="1546" width="12.5703125" style="2" customWidth="1"/>
    <col min="1547" max="1549" width="14.28515625" style="2" customWidth="1"/>
    <col min="1550" max="1550" width="16.5703125" style="2" customWidth="1"/>
    <col min="1551" max="1551" width="9.42578125" style="2" customWidth="1"/>
    <col min="1552" max="1552" width="14.42578125" style="2" customWidth="1"/>
    <col min="1553" max="1553" width="14.5703125" style="2" customWidth="1"/>
    <col min="1554" max="1554" width="6.140625" style="2" customWidth="1"/>
    <col min="1555" max="1792" width="11" style="2"/>
    <col min="1793" max="1793" width="26" style="2" customWidth="1"/>
    <col min="1794" max="1794" width="14.28515625" style="2" customWidth="1"/>
    <col min="1795" max="1795" width="14.7109375" style="2" customWidth="1"/>
    <col min="1796" max="1796" width="14.140625" style="2" customWidth="1"/>
    <col min="1797" max="1797" width="14.85546875" style="2" customWidth="1"/>
    <col min="1798" max="1798" width="13.5703125" style="2" customWidth="1"/>
    <col min="1799" max="1799" width="13.7109375" style="2" customWidth="1"/>
    <col min="1800" max="1800" width="12.7109375" style="2" customWidth="1"/>
    <col min="1801" max="1802" width="12.5703125" style="2" customWidth="1"/>
    <col min="1803" max="1805" width="14.28515625" style="2" customWidth="1"/>
    <col min="1806" max="1806" width="16.5703125" style="2" customWidth="1"/>
    <col min="1807" max="1807" width="9.42578125" style="2" customWidth="1"/>
    <col min="1808" max="1808" width="14.42578125" style="2" customWidth="1"/>
    <col min="1809" max="1809" width="14.5703125" style="2" customWidth="1"/>
    <col min="1810" max="1810" width="6.140625" style="2" customWidth="1"/>
    <col min="1811" max="2048" width="11" style="2"/>
    <col min="2049" max="2049" width="26" style="2" customWidth="1"/>
    <col min="2050" max="2050" width="14.28515625" style="2" customWidth="1"/>
    <col min="2051" max="2051" width="14.7109375" style="2" customWidth="1"/>
    <col min="2052" max="2052" width="14.140625" style="2" customWidth="1"/>
    <col min="2053" max="2053" width="14.85546875" style="2" customWidth="1"/>
    <col min="2054" max="2054" width="13.5703125" style="2" customWidth="1"/>
    <col min="2055" max="2055" width="13.7109375" style="2" customWidth="1"/>
    <col min="2056" max="2056" width="12.7109375" style="2" customWidth="1"/>
    <col min="2057" max="2058" width="12.5703125" style="2" customWidth="1"/>
    <col min="2059" max="2061" width="14.28515625" style="2" customWidth="1"/>
    <col min="2062" max="2062" width="16.5703125" style="2" customWidth="1"/>
    <col min="2063" max="2063" width="9.42578125" style="2" customWidth="1"/>
    <col min="2064" max="2064" width="14.42578125" style="2" customWidth="1"/>
    <col min="2065" max="2065" width="14.5703125" style="2" customWidth="1"/>
    <col min="2066" max="2066" width="6.140625" style="2" customWidth="1"/>
    <col min="2067" max="2304" width="11" style="2"/>
    <col min="2305" max="2305" width="26" style="2" customWidth="1"/>
    <col min="2306" max="2306" width="14.28515625" style="2" customWidth="1"/>
    <col min="2307" max="2307" width="14.7109375" style="2" customWidth="1"/>
    <col min="2308" max="2308" width="14.140625" style="2" customWidth="1"/>
    <col min="2309" max="2309" width="14.85546875" style="2" customWidth="1"/>
    <col min="2310" max="2310" width="13.5703125" style="2" customWidth="1"/>
    <col min="2311" max="2311" width="13.7109375" style="2" customWidth="1"/>
    <col min="2312" max="2312" width="12.7109375" style="2" customWidth="1"/>
    <col min="2313" max="2314" width="12.5703125" style="2" customWidth="1"/>
    <col min="2315" max="2317" width="14.28515625" style="2" customWidth="1"/>
    <col min="2318" max="2318" width="16.5703125" style="2" customWidth="1"/>
    <col min="2319" max="2319" width="9.42578125" style="2" customWidth="1"/>
    <col min="2320" max="2320" width="14.42578125" style="2" customWidth="1"/>
    <col min="2321" max="2321" width="14.5703125" style="2" customWidth="1"/>
    <col min="2322" max="2322" width="6.140625" style="2" customWidth="1"/>
    <col min="2323" max="2560" width="11" style="2"/>
    <col min="2561" max="2561" width="26" style="2" customWidth="1"/>
    <col min="2562" max="2562" width="14.28515625" style="2" customWidth="1"/>
    <col min="2563" max="2563" width="14.7109375" style="2" customWidth="1"/>
    <col min="2564" max="2564" width="14.140625" style="2" customWidth="1"/>
    <col min="2565" max="2565" width="14.85546875" style="2" customWidth="1"/>
    <col min="2566" max="2566" width="13.5703125" style="2" customWidth="1"/>
    <col min="2567" max="2567" width="13.7109375" style="2" customWidth="1"/>
    <col min="2568" max="2568" width="12.7109375" style="2" customWidth="1"/>
    <col min="2569" max="2570" width="12.5703125" style="2" customWidth="1"/>
    <col min="2571" max="2573" width="14.28515625" style="2" customWidth="1"/>
    <col min="2574" max="2574" width="16.5703125" style="2" customWidth="1"/>
    <col min="2575" max="2575" width="9.42578125" style="2" customWidth="1"/>
    <col min="2576" max="2576" width="14.42578125" style="2" customWidth="1"/>
    <col min="2577" max="2577" width="14.5703125" style="2" customWidth="1"/>
    <col min="2578" max="2578" width="6.140625" style="2" customWidth="1"/>
    <col min="2579" max="2816" width="11" style="2"/>
    <col min="2817" max="2817" width="26" style="2" customWidth="1"/>
    <col min="2818" max="2818" width="14.28515625" style="2" customWidth="1"/>
    <col min="2819" max="2819" width="14.7109375" style="2" customWidth="1"/>
    <col min="2820" max="2820" width="14.140625" style="2" customWidth="1"/>
    <col min="2821" max="2821" width="14.85546875" style="2" customWidth="1"/>
    <col min="2822" max="2822" width="13.5703125" style="2" customWidth="1"/>
    <col min="2823" max="2823" width="13.7109375" style="2" customWidth="1"/>
    <col min="2824" max="2824" width="12.7109375" style="2" customWidth="1"/>
    <col min="2825" max="2826" width="12.5703125" style="2" customWidth="1"/>
    <col min="2827" max="2829" width="14.28515625" style="2" customWidth="1"/>
    <col min="2830" max="2830" width="16.5703125" style="2" customWidth="1"/>
    <col min="2831" max="2831" width="9.42578125" style="2" customWidth="1"/>
    <col min="2832" max="2832" width="14.42578125" style="2" customWidth="1"/>
    <col min="2833" max="2833" width="14.5703125" style="2" customWidth="1"/>
    <col min="2834" max="2834" width="6.140625" style="2" customWidth="1"/>
    <col min="2835" max="3072" width="11" style="2"/>
    <col min="3073" max="3073" width="26" style="2" customWidth="1"/>
    <col min="3074" max="3074" width="14.28515625" style="2" customWidth="1"/>
    <col min="3075" max="3075" width="14.7109375" style="2" customWidth="1"/>
    <col min="3076" max="3076" width="14.140625" style="2" customWidth="1"/>
    <col min="3077" max="3077" width="14.85546875" style="2" customWidth="1"/>
    <col min="3078" max="3078" width="13.5703125" style="2" customWidth="1"/>
    <col min="3079" max="3079" width="13.7109375" style="2" customWidth="1"/>
    <col min="3080" max="3080" width="12.7109375" style="2" customWidth="1"/>
    <col min="3081" max="3082" width="12.5703125" style="2" customWidth="1"/>
    <col min="3083" max="3085" width="14.28515625" style="2" customWidth="1"/>
    <col min="3086" max="3086" width="16.5703125" style="2" customWidth="1"/>
    <col min="3087" max="3087" width="9.42578125" style="2" customWidth="1"/>
    <col min="3088" max="3088" width="14.42578125" style="2" customWidth="1"/>
    <col min="3089" max="3089" width="14.5703125" style="2" customWidth="1"/>
    <col min="3090" max="3090" width="6.140625" style="2" customWidth="1"/>
    <col min="3091" max="3328" width="11" style="2"/>
    <col min="3329" max="3329" width="26" style="2" customWidth="1"/>
    <col min="3330" max="3330" width="14.28515625" style="2" customWidth="1"/>
    <col min="3331" max="3331" width="14.7109375" style="2" customWidth="1"/>
    <col min="3332" max="3332" width="14.140625" style="2" customWidth="1"/>
    <col min="3333" max="3333" width="14.85546875" style="2" customWidth="1"/>
    <col min="3334" max="3334" width="13.5703125" style="2" customWidth="1"/>
    <col min="3335" max="3335" width="13.7109375" style="2" customWidth="1"/>
    <col min="3336" max="3336" width="12.7109375" style="2" customWidth="1"/>
    <col min="3337" max="3338" width="12.5703125" style="2" customWidth="1"/>
    <col min="3339" max="3341" width="14.28515625" style="2" customWidth="1"/>
    <col min="3342" max="3342" width="16.5703125" style="2" customWidth="1"/>
    <col min="3343" max="3343" width="9.42578125" style="2" customWidth="1"/>
    <col min="3344" max="3344" width="14.42578125" style="2" customWidth="1"/>
    <col min="3345" max="3345" width="14.5703125" style="2" customWidth="1"/>
    <col min="3346" max="3346" width="6.140625" style="2" customWidth="1"/>
    <col min="3347" max="3584" width="11" style="2"/>
    <col min="3585" max="3585" width="26" style="2" customWidth="1"/>
    <col min="3586" max="3586" width="14.28515625" style="2" customWidth="1"/>
    <col min="3587" max="3587" width="14.7109375" style="2" customWidth="1"/>
    <col min="3588" max="3588" width="14.140625" style="2" customWidth="1"/>
    <col min="3589" max="3589" width="14.85546875" style="2" customWidth="1"/>
    <col min="3590" max="3590" width="13.5703125" style="2" customWidth="1"/>
    <col min="3591" max="3591" width="13.7109375" style="2" customWidth="1"/>
    <col min="3592" max="3592" width="12.7109375" style="2" customWidth="1"/>
    <col min="3593" max="3594" width="12.5703125" style="2" customWidth="1"/>
    <col min="3595" max="3597" width="14.28515625" style="2" customWidth="1"/>
    <col min="3598" max="3598" width="16.5703125" style="2" customWidth="1"/>
    <col min="3599" max="3599" width="9.42578125" style="2" customWidth="1"/>
    <col min="3600" max="3600" width="14.42578125" style="2" customWidth="1"/>
    <col min="3601" max="3601" width="14.5703125" style="2" customWidth="1"/>
    <col min="3602" max="3602" width="6.140625" style="2" customWidth="1"/>
    <col min="3603" max="3840" width="11" style="2"/>
    <col min="3841" max="3841" width="26" style="2" customWidth="1"/>
    <col min="3842" max="3842" width="14.28515625" style="2" customWidth="1"/>
    <col min="3843" max="3843" width="14.7109375" style="2" customWidth="1"/>
    <col min="3844" max="3844" width="14.140625" style="2" customWidth="1"/>
    <col min="3845" max="3845" width="14.85546875" style="2" customWidth="1"/>
    <col min="3846" max="3846" width="13.5703125" style="2" customWidth="1"/>
    <col min="3847" max="3847" width="13.7109375" style="2" customWidth="1"/>
    <col min="3848" max="3848" width="12.7109375" style="2" customWidth="1"/>
    <col min="3849" max="3850" width="12.5703125" style="2" customWidth="1"/>
    <col min="3851" max="3853" width="14.28515625" style="2" customWidth="1"/>
    <col min="3854" max="3854" width="16.5703125" style="2" customWidth="1"/>
    <col min="3855" max="3855" width="9.42578125" style="2" customWidth="1"/>
    <col min="3856" max="3856" width="14.42578125" style="2" customWidth="1"/>
    <col min="3857" max="3857" width="14.5703125" style="2" customWidth="1"/>
    <col min="3858" max="3858" width="6.140625" style="2" customWidth="1"/>
    <col min="3859" max="4096" width="11" style="2"/>
    <col min="4097" max="4097" width="26" style="2" customWidth="1"/>
    <col min="4098" max="4098" width="14.28515625" style="2" customWidth="1"/>
    <col min="4099" max="4099" width="14.7109375" style="2" customWidth="1"/>
    <col min="4100" max="4100" width="14.140625" style="2" customWidth="1"/>
    <col min="4101" max="4101" width="14.85546875" style="2" customWidth="1"/>
    <col min="4102" max="4102" width="13.5703125" style="2" customWidth="1"/>
    <col min="4103" max="4103" width="13.7109375" style="2" customWidth="1"/>
    <col min="4104" max="4104" width="12.7109375" style="2" customWidth="1"/>
    <col min="4105" max="4106" width="12.5703125" style="2" customWidth="1"/>
    <col min="4107" max="4109" width="14.28515625" style="2" customWidth="1"/>
    <col min="4110" max="4110" width="16.5703125" style="2" customWidth="1"/>
    <col min="4111" max="4111" width="9.42578125" style="2" customWidth="1"/>
    <col min="4112" max="4112" width="14.42578125" style="2" customWidth="1"/>
    <col min="4113" max="4113" width="14.5703125" style="2" customWidth="1"/>
    <col min="4114" max="4114" width="6.140625" style="2" customWidth="1"/>
    <col min="4115" max="4352" width="11" style="2"/>
    <col min="4353" max="4353" width="26" style="2" customWidth="1"/>
    <col min="4354" max="4354" width="14.28515625" style="2" customWidth="1"/>
    <col min="4355" max="4355" width="14.7109375" style="2" customWidth="1"/>
    <col min="4356" max="4356" width="14.140625" style="2" customWidth="1"/>
    <col min="4357" max="4357" width="14.85546875" style="2" customWidth="1"/>
    <col min="4358" max="4358" width="13.5703125" style="2" customWidth="1"/>
    <col min="4359" max="4359" width="13.7109375" style="2" customWidth="1"/>
    <col min="4360" max="4360" width="12.7109375" style="2" customWidth="1"/>
    <col min="4361" max="4362" width="12.5703125" style="2" customWidth="1"/>
    <col min="4363" max="4365" width="14.28515625" style="2" customWidth="1"/>
    <col min="4366" max="4366" width="16.5703125" style="2" customWidth="1"/>
    <col min="4367" max="4367" width="9.42578125" style="2" customWidth="1"/>
    <col min="4368" max="4368" width="14.42578125" style="2" customWidth="1"/>
    <col min="4369" max="4369" width="14.5703125" style="2" customWidth="1"/>
    <col min="4370" max="4370" width="6.140625" style="2" customWidth="1"/>
    <col min="4371" max="4608" width="11" style="2"/>
    <col min="4609" max="4609" width="26" style="2" customWidth="1"/>
    <col min="4610" max="4610" width="14.28515625" style="2" customWidth="1"/>
    <col min="4611" max="4611" width="14.7109375" style="2" customWidth="1"/>
    <col min="4612" max="4612" width="14.140625" style="2" customWidth="1"/>
    <col min="4613" max="4613" width="14.85546875" style="2" customWidth="1"/>
    <col min="4614" max="4614" width="13.5703125" style="2" customWidth="1"/>
    <col min="4615" max="4615" width="13.7109375" style="2" customWidth="1"/>
    <col min="4616" max="4616" width="12.7109375" style="2" customWidth="1"/>
    <col min="4617" max="4618" width="12.5703125" style="2" customWidth="1"/>
    <col min="4619" max="4621" width="14.28515625" style="2" customWidth="1"/>
    <col min="4622" max="4622" width="16.5703125" style="2" customWidth="1"/>
    <col min="4623" max="4623" width="9.42578125" style="2" customWidth="1"/>
    <col min="4624" max="4624" width="14.42578125" style="2" customWidth="1"/>
    <col min="4625" max="4625" width="14.5703125" style="2" customWidth="1"/>
    <col min="4626" max="4626" width="6.140625" style="2" customWidth="1"/>
    <col min="4627" max="4864" width="11" style="2"/>
    <col min="4865" max="4865" width="26" style="2" customWidth="1"/>
    <col min="4866" max="4866" width="14.28515625" style="2" customWidth="1"/>
    <col min="4867" max="4867" width="14.7109375" style="2" customWidth="1"/>
    <col min="4868" max="4868" width="14.140625" style="2" customWidth="1"/>
    <col min="4869" max="4869" width="14.85546875" style="2" customWidth="1"/>
    <col min="4870" max="4870" width="13.5703125" style="2" customWidth="1"/>
    <col min="4871" max="4871" width="13.7109375" style="2" customWidth="1"/>
    <col min="4872" max="4872" width="12.7109375" style="2" customWidth="1"/>
    <col min="4873" max="4874" width="12.5703125" style="2" customWidth="1"/>
    <col min="4875" max="4877" width="14.28515625" style="2" customWidth="1"/>
    <col min="4878" max="4878" width="16.5703125" style="2" customWidth="1"/>
    <col min="4879" max="4879" width="9.42578125" style="2" customWidth="1"/>
    <col min="4880" max="4880" width="14.42578125" style="2" customWidth="1"/>
    <col min="4881" max="4881" width="14.5703125" style="2" customWidth="1"/>
    <col min="4882" max="4882" width="6.140625" style="2" customWidth="1"/>
    <col min="4883" max="5120" width="11" style="2"/>
    <col min="5121" max="5121" width="26" style="2" customWidth="1"/>
    <col min="5122" max="5122" width="14.28515625" style="2" customWidth="1"/>
    <col min="5123" max="5123" width="14.7109375" style="2" customWidth="1"/>
    <col min="5124" max="5124" width="14.140625" style="2" customWidth="1"/>
    <col min="5125" max="5125" width="14.85546875" style="2" customWidth="1"/>
    <col min="5126" max="5126" width="13.5703125" style="2" customWidth="1"/>
    <col min="5127" max="5127" width="13.7109375" style="2" customWidth="1"/>
    <col min="5128" max="5128" width="12.7109375" style="2" customWidth="1"/>
    <col min="5129" max="5130" width="12.5703125" style="2" customWidth="1"/>
    <col min="5131" max="5133" width="14.28515625" style="2" customWidth="1"/>
    <col min="5134" max="5134" width="16.5703125" style="2" customWidth="1"/>
    <col min="5135" max="5135" width="9.42578125" style="2" customWidth="1"/>
    <col min="5136" max="5136" width="14.42578125" style="2" customWidth="1"/>
    <col min="5137" max="5137" width="14.5703125" style="2" customWidth="1"/>
    <col min="5138" max="5138" width="6.140625" style="2" customWidth="1"/>
    <col min="5139" max="5376" width="11" style="2"/>
    <col min="5377" max="5377" width="26" style="2" customWidth="1"/>
    <col min="5378" max="5378" width="14.28515625" style="2" customWidth="1"/>
    <col min="5379" max="5379" width="14.7109375" style="2" customWidth="1"/>
    <col min="5380" max="5380" width="14.140625" style="2" customWidth="1"/>
    <col min="5381" max="5381" width="14.85546875" style="2" customWidth="1"/>
    <col min="5382" max="5382" width="13.5703125" style="2" customWidth="1"/>
    <col min="5383" max="5383" width="13.7109375" style="2" customWidth="1"/>
    <col min="5384" max="5384" width="12.7109375" style="2" customWidth="1"/>
    <col min="5385" max="5386" width="12.5703125" style="2" customWidth="1"/>
    <col min="5387" max="5389" width="14.28515625" style="2" customWidth="1"/>
    <col min="5390" max="5390" width="16.5703125" style="2" customWidth="1"/>
    <col min="5391" max="5391" width="9.42578125" style="2" customWidth="1"/>
    <col min="5392" max="5392" width="14.42578125" style="2" customWidth="1"/>
    <col min="5393" max="5393" width="14.5703125" style="2" customWidth="1"/>
    <col min="5394" max="5394" width="6.140625" style="2" customWidth="1"/>
    <col min="5395" max="5632" width="11" style="2"/>
    <col min="5633" max="5633" width="26" style="2" customWidth="1"/>
    <col min="5634" max="5634" width="14.28515625" style="2" customWidth="1"/>
    <col min="5635" max="5635" width="14.7109375" style="2" customWidth="1"/>
    <col min="5636" max="5636" width="14.140625" style="2" customWidth="1"/>
    <col min="5637" max="5637" width="14.85546875" style="2" customWidth="1"/>
    <col min="5638" max="5638" width="13.5703125" style="2" customWidth="1"/>
    <col min="5639" max="5639" width="13.7109375" style="2" customWidth="1"/>
    <col min="5640" max="5640" width="12.7109375" style="2" customWidth="1"/>
    <col min="5641" max="5642" width="12.5703125" style="2" customWidth="1"/>
    <col min="5643" max="5645" width="14.28515625" style="2" customWidth="1"/>
    <col min="5646" max="5646" width="16.5703125" style="2" customWidth="1"/>
    <col min="5647" max="5647" width="9.42578125" style="2" customWidth="1"/>
    <col min="5648" max="5648" width="14.42578125" style="2" customWidth="1"/>
    <col min="5649" max="5649" width="14.5703125" style="2" customWidth="1"/>
    <col min="5650" max="5650" width="6.140625" style="2" customWidth="1"/>
    <col min="5651" max="5888" width="11" style="2"/>
    <col min="5889" max="5889" width="26" style="2" customWidth="1"/>
    <col min="5890" max="5890" width="14.28515625" style="2" customWidth="1"/>
    <col min="5891" max="5891" width="14.7109375" style="2" customWidth="1"/>
    <col min="5892" max="5892" width="14.140625" style="2" customWidth="1"/>
    <col min="5893" max="5893" width="14.85546875" style="2" customWidth="1"/>
    <col min="5894" max="5894" width="13.5703125" style="2" customWidth="1"/>
    <col min="5895" max="5895" width="13.7109375" style="2" customWidth="1"/>
    <col min="5896" max="5896" width="12.7109375" style="2" customWidth="1"/>
    <col min="5897" max="5898" width="12.5703125" style="2" customWidth="1"/>
    <col min="5899" max="5901" width="14.28515625" style="2" customWidth="1"/>
    <col min="5902" max="5902" width="16.5703125" style="2" customWidth="1"/>
    <col min="5903" max="5903" width="9.42578125" style="2" customWidth="1"/>
    <col min="5904" max="5904" width="14.42578125" style="2" customWidth="1"/>
    <col min="5905" max="5905" width="14.5703125" style="2" customWidth="1"/>
    <col min="5906" max="5906" width="6.140625" style="2" customWidth="1"/>
    <col min="5907" max="6144" width="11" style="2"/>
    <col min="6145" max="6145" width="26" style="2" customWidth="1"/>
    <col min="6146" max="6146" width="14.28515625" style="2" customWidth="1"/>
    <col min="6147" max="6147" width="14.7109375" style="2" customWidth="1"/>
    <col min="6148" max="6148" width="14.140625" style="2" customWidth="1"/>
    <col min="6149" max="6149" width="14.85546875" style="2" customWidth="1"/>
    <col min="6150" max="6150" width="13.5703125" style="2" customWidth="1"/>
    <col min="6151" max="6151" width="13.7109375" style="2" customWidth="1"/>
    <col min="6152" max="6152" width="12.7109375" style="2" customWidth="1"/>
    <col min="6153" max="6154" width="12.5703125" style="2" customWidth="1"/>
    <col min="6155" max="6157" width="14.28515625" style="2" customWidth="1"/>
    <col min="6158" max="6158" width="16.5703125" style="2" customWidth="1"/>
    <col min="6159" max="6159" width="9.42578125" style="2" customWidth="1"/>
    <col min="6160" max="6160" width="14.42578125" style="2" customWidth="1"/>
    <col min="6161" max="6161" width="14.5703125" style="2" customWidth="1"/>
    <col min="6162" max="6162" width="6.140625" style="2" customWidth="1"/>
    <col min="6163" max="6400" width="11" style="2"/>
    <col min="6401" max="6401" width="26" style="2" customWidth="1"/>
    <col min="6402" max="6402" width="14.28515625" style="2" customWidth="1"/>
    <col min="6403" max="6403" width="14.7109375" style="2" customWidth="1"/>
    <col min="6404" max="6404" width="14.140625" style="2" customWidth="1"/>
    <col min="6405" max="6405" width="14.85546875" style="2" customWidth="1"/>
    <col min="6406" max="6406" width="13.5703125" style="2" customWidth="1"/>
    <col min="6407" max="6407" width="13.7109375" style="2" customWidth="1"/>
    <col min="6408" max="6408" width="12.7109375" style="2" customWidth="1"/>
    <col min="6409" max="6410" width="12.5703125" style="2" customWidth="1"/>
    <col min="6411" max="6413" width="14.28515625" style="2" customWidth="1"/>
    <col min="6414" max="6414" width="16.5703125" style="2" customWidth="1"/>
    <col min="6415" max="6415" width="9.42578125" style="2" customWidth="1"/>
    <col min="6416" max="6416" width="14.42578125" style="2" customWidth="1"/>
    <col min="6417" max="6417" width="14.5703125" style="2" customWidth="1"/>
    <col min="6418" max="6418" width="6.140625" style="2" customWidth="1"/>
    <col min="6419" max="6656" width="11" style="2"/>
    <col min="6657" max="6657" width="26" style="2" customWidth="1"/>
    <col min="6658" max="6658" width="14.28515625" style="2" customWidth="1"/>
    <col min="6659" max="6659" width="14.7109375" style="2" customWidth="1"/>
    <col min="6660" max="6660" width="14.140625" style="2" customWidth="1"/>
    <col min="6661" max="6661" width="14.85546875" style="2" customWidth="1"/>
    <col min="6662" max="6662" width="13.5703125" style="2" customWidth="1"/>
    <col min="6663" max="6663" width="13.7109375" style="2" customWidth="1"/>
    <col min="6664" max="6664" width="12.7109375" style="2" customWidth="1"/>
    <col min="6665" max="6666" width="12.5703125" style="2" customWidth="1"/>
    <col min="6667" max="6669" width="14.28515625" style="2" customWidth="1"/>
    <col min="6670" max="6670" width="16.5703125" style="2" customWidth="1"/>
    <col min="6671" max="6671" width="9.42578125" style="2" customWidth="1"/>
    <col min="6672" max="6672" width="14.42578125" style="2" customWidth="1"/>
    <col min="6673" max="6673" width="14.5703125" style="2" customWidth="1"/>
    <col min="6674" max="6674" width="6.140625" style="2" customWidth="1"/>
    <col min="6675" max="6912" width="11" style="2"/>
    <col min="6913" max="6913" width="26" style="2" customWidth="1"/>
    <col min="6914" max="6914" width="14.28515625" style="2" customWidth="1"/>
    <col min="6915" max="6915" width="14.7109375" style="2" customWidth="1"/>
    <col min="6916" max="6916" width="14.140625" style="2" customWidth="1"/>
    <col min="6917" max="6917" width="14.85546875" style="2" customWidth="1"/>
    <col min="6918" max="6918" width="13.5703125" style="2" customWidth="1"/>
    <col min="6919" max="6919" width="13.7109375" style="2" customWidth="1"/>
    <col min="6920" max="6920" width="12.7109375" style="2" customWidth="1"/>
    <col min="6921" max="6922" width="12.5703125" style="2" customWidth="1"/>
    <col min="6923" max="6925" width="14.28515625" style="2" customWidth="1"/>
    <col min="6926" max="6926" width="16.5703125" style="2" customWidth="1"/>
    <col min="6927" max="6927" width="9.42578125" style="2" customWidth="1"/>
    <col min="6928" max="6928" width="14.42578125" style="2" customWidth="1"/>
    <col min="6929" max="6929" width="14.5703125" style="2" customWidth="1"/>
    <col min="6930" max="6930" width="6.140625" style="2" customWidth="1"/>
    <col min="6931" max="7168" width="11" style="2"/>
    <col min="7169" max="7169" width="26" style="2" customWidth="1"/>
    <col min="7170" max="7170" width="14.28515625" style="2" customWidth="1"/>
    <col min="7171" max="7171" width="14.7109375" style="2" customWidth="1"/>
    <col min="7172" max="7172" width="14.140625" style="2" customWidth="1"/>
    <col min="7173" max="7173" width="14.85546875" style="2" customWidth="1"/>
    <col min="7174" max="7174" width="13.5703125" style="2" customWidth="1"/>
    <col min="7175" max="7175" width="13.7109375" style="2" customWidth="1"/>
    <col min="7176" max="7176" width="12.7109375" style="2" customWidth="1"/>
    <col min="7177" max="7178" width="12.5703125" style="2" customWidth="1"/>
    <col min="7179" max="7181" width="14.28515625" style="2" customWidth="1"/>
    <col min="7182" max="7182" width="16.5703125" style="2" customWidth="1"/>
    <col min="7183" max="7183" width="9.42578125" style="2" customWidth="1"/>
    <col min="7184" max="7184" width="14.42578125" style="2" customWidth="1"/>
    <col min="7185" max="7185" width="14.5703125" style="2" customWidth="1"/>
    <col min="7186" max="7186" width="6.140625" style="2" customWidth="1"/>
    <col min="7187" max="7424" width="11" style="2"/>
    <col min="7425" max="7425" width="26" style="2" customWidth="1"/>
    <col min="7426" max="7426" width="14.28515625" style="2" customWidth="1"/>
    <col min="7427" max="7427" width="14.7109375" style="2" customWidth="1"/>
    <col min="7428" max="7428" width="14.140625" style="2" customWidth="1"/>
    <col min="7429" max="7429" width="14.85546875" style="2" customWidth="1"/>
    <col min="7430" max="7430" width="13.5703125" style="2" customWidth="1"/>
    <col min="7431" max="7431" width="13.7109375" style="2" customWidth="1"/>
    <col min="7432" max="7432" width="12.7109375" style="2" customWidth="1"/>
    <col min="7433" max="7434" width="12.5703125" style="2" customWidth="1"/>
    <col min="7435" max="7437" width="14.28515625" style="2" customWidth="1"/>
    <col min="7438" max="7438" width="16.5703125" style="2" customWidth="1"/>
    <col min="7439" max="7439" width="9.42578125" style="2" customWidth="1"/>
    <col min="7440" max="7440" width="14.42578125" style="2" customWidth="1"/>
    <col min="7441" max="7441" width="14.5703125" style="2" customWidth="1"/>
    <col min="7442" max="7442" width="6.140625" style="2" customWidth="1"/>
    <col min="7443" max="7680" width="11" style="2"/>
    <col min="7681" max="7681" width="26" style="2" customWidth="1"/>
    <col min="7682" max="7682" width="14.28515625" style="2" customWidth="1"/>
    <col min="7683" max="7683" width="14.7109375" style="2" customWidth="1"/>
    <col min="7684" max="7684" width="14.140625" style="2" customWidth="1"/>
    <col min="7685" max="7685" width="14.85546875" style="2" customWidth="1"/>
    <col min="7686" max="7686" width="13.5703125" style="2" customWidth="1"/>
    <col min="7687" max="7687" width="13.7109375" style="2" customWidth="1"/>
    <col min="7688" max="7688" width="12.7109375" style="2" customWidth="1"/>
    <col min="7689" max="7690" width="12.5703125" style="2" customWidth="1"/>
    <col min="7691" max="7693" width="14.28515625" style="2" customWidth="1"/>
    <col min="7694" max="7694" width="16.5703125" style="2" customWidth="1"/>
    <col min="7695" max="7695" width="9.42578125" style="2" customWidth="1"/>
    <col min="7696" max="7696" width="14.42578125" style="2" customWidth="1"/>
    <col min="7697" max="7697" width="14.5703125" style="2" customWidth="1"/>
    <col min="7698" max="7698" width="6.140625" style="2" customWidth="1"/>
    <col min="7699" max="7936" width="11" style="2"/>
    <col min="7937" max="7937" width="26" style="2" customWidth="1"/>
    <col min="7938" max="7938" width="14.28515625" style="2" customWidth="1"/>
    <col min="7939" max="7939" width="14.7109375" style="2" customWidth="1"/>
    <col min="7940" max="7940" width="14.140625" style="2" customWidth="1"/>
    <col min="7941" max="7941" width="14.85546875" style="2" customWidth="1"/>
    <col min="7942" max="7942" width="13.5703125" style="2" customWidth="1"/>
    <col min="7943" max="7943" width="13.7109375" style="2" customWidth="1"/>
    <col min="7944" max="7944" width="12.7109375" style="2" customWidth="1"/>
    <col min="7945" max="7946" width="12.5703125" style="2" customWidth="1"/>
    <col min="7947" max="7949" width="14.28515625" style="2" customWidth="1"/>
    <col min="7950" max="7950" width="16.5703125" style="2" customWidth="1"/>
    <col min="7951" max="7951" width="9.42578125" style="2" customWidth="1"/>
    <col min="7952" max="7952" width="14.42578125" style="2" customWidth="1"/>
    <col min="7953" max="7953" width="14.5703125" style="2" customWidth="1"/>
    <col min="7954" max="7954" width="6.140625" style="2" customWidth="1"/>
    <col min="7955" max="8192" width="11" style="2"/>
    <col min="8193" max="8193" width="26" style="2" customWidth="1"/>
    <col min="8194" max="8194" width="14.28515625" style="2" customWidth="1"/>
    <col min="8195" max="8195" width="14.7109375" style="2" customWidth="1"/>
    <col min="8196" max="8196" width="14.140625" style="2" customWidth="1"/>
    <col min="8197" max="8197" width="14.85546875" style="2" customWidth="1"/>
    <col min="8198" max="8198" width="13.5703125" style="2" customWidth="1"/>
    <col min="8199" max="8199" width="13.7109375" style="2" customWidth="1"/>
    <col min="8200" max="8200" width="12.7109375" style="2" customWidth="1"/>
    <col min="8201" max="8202" width="12.5703125" style="2" customWidth="1"/>
    <col min="8203" max="8205" width="14.28515625" style="2" customWidth="1"/>
    <col min="8206" max="8206" width="16.5703125" style="2" customWidth="1"/>
    <col min="8207" max="8207" width="9.42578125" style="2" customWidth="1"/>
    <col min="8208" max="8208" width="14.42578125" style="2" customWidth="1"/>
    <col min="8209" max="8209" width="14.5703125" style="2" customWidth="1"/>
    <col min="8210" max="8210" width="6.140625" style="2" customWidth="1"/>
    <col min="8211" max="8448" width="11" style="2"/>
    <col min="8449" max="8449" width="26" style="2" customWidth="1"/>
    <col min="8450" max="8450" width="14.28515625" style="2" customWidth="1"/>
    <col min="8451" max="8451" width="14.7109375" style="2" customWidth="1"/>
    <col min="8452" max="8452" width="14.140625" style="2" customWidth="1"/>
    <col min="8453" max="8453" width="14.85546875" style="2" customWidth="1"/>
    <col min="8454" max="8454" width="13.5703125" style="2" customWidth="1"/>
    <col min="8455" max="8455" width="13.7109375" style="2" customWidth="1"/>
    <col min="8456" max="8456" width="12.7109375" style="2" customWidth="1"/>
    <col min="8457" max="8458" width="12.5703125" style="2" customWidth="1"/>
    <col min="8459" max="8461" width="14.28515625" style="2" customWidth="1"/>
    <col min="8462" max="8462" width="16.5703125" style="2" customWidth="1"/>
    <col min="8463" max="8463" width="9.42578125" style="2" customWidth="1"/>
    <col min="8464" max="8464" width="14.42578125" style="2" customWidth="1"/>
    <col min="8465" max="8465" width="14.5703125" style="2" customWidth="1"/>
    <col min="8466" max="8466" width="6.140625" style="2" customWidth="1"/>
    <col min="8467" max="8704" width="11" style="2"/>
    <col min="8705" max="8705" width="26" style="2" customWidth="1"/>
    <col min="8706" max="8706" width="14.28515625" style="2" customWidth="1"/>
    <col min="8707" max="8707" width="14.7109375" style="2" customWidth="1"/>
    <col min="8708" max="8708" width="14.140625" style="2" customWidth="1"/>
    <col min="8709" max="8709" width="14.85546875" style="2" customWidth="1"/>
    <col min="8710" max="8710" width="13.5703125" style="2" customWidth="1"/>
    <col min="8711" max="8711" width="13.7109375" style="2" customWidth="1"/>
    <col min="8712" max="8712" width="12.7109375" style="2" customWidth="1"/>
    <col min="8713" max="8714" width="12.5703125" style="2" customWidth="1"/>
    <col min="8715" max="8717" width="14.28515625" style="2" customWidth="1"/>
    <col min="8718" max="8718" width="16.5703125" style="2" customWidth="1"/>
    <col min="8719" max="8719" width="9.42578125" style="2" customWidth="1"/>
    <col min="8720" max="8720" width="14.42578125" style="2" customWidth="1"/>
    <col min="8721" max="8721" width="14.5703125" style="2" customWidth="1"/>
    <col min="8722" max="8722" width="6.140625" style="2" customWidth="1"/>
    <col min="8723" max="8960" width="11" style="2"/>
    <col min="8961" max="8961" width="26" style="2" customWidth="1"/>
    <col min="8962" max="8962" width="14.28515625" style="2" customWidth="1"/>
    <col min="8963" max="8963" width="14.7109375" style="2" customWidth="1"/>
    <col min="8964" max="8964" width="14.140625" style="2" customWidth="1"/>
    <col min="8965" max="8965" width="14.85546875" style="2" customWidth="1"/>
    <col min="8966" max="8966" width="13.5703125" style="2" customWidth="1"/>
    <col min="8967" max="8967" width="13.7109375" style="2" customWidth="1"/>
    <col min="8968" max="8968" width="12.7109375" style="2" customWidth="1"/>
    <col min="8969" max="8970" width="12.5703125" style="2" customWidth="1"/>
    <col min="8971" max="8973" width="14.28515625" style="2" customWidth="1"/>
    <col min="8974" max="8974" width="16.5703125" style="2" customWidth="1"/>
    <col min="8975" max="8975" width="9.42578125" style="2" customWidth="1"/>
    <col min="8976" max="8976" width="14.42578125" style="2" customWidth="1"/>
    <col min="8977" max="8977" width="14.5703125" style="2" customWidth="1"/>
    <col min="8978" max="8978" width="6.140625" style="2" customWidth="1"/>
    <col min="8979" max="9216" width="11" style="2"/>
    <col min="9217" max="9217" width="26" style="2" customWidth="1"/>
    <col min="9218" max="9218" width="14.28515625" style="2" customWidth="1"/>
    <col min="9219" max="9219" width="14.7109375" style="2" customWidth="1"/>
    <col min="9220" max="9220" width="14.140625" style="2" customWidth="1"/>
    <col min="9221" max="9221" width="14.85546875" style="2" customWidth="1"/>
    <col min="9222" max="9222" width="13.5703125" style="2" customWidth="1"/>
    <col min="9223" max="9223" width="13.7109375" style="2" customWidth="1"/>
    <col min="9224" max="9224" width="12.7109375" style="2" customWidth="1"/>
    <col min="9225" max="9226" width="12.5703125" style="2" customWidth="1"/>
    <col min="9227" max="9229" width="14.28515625" style="2" customWidth="1"/>
    <col min="9230" max="9230" width="16.5703125" style="2" customWidth="1"/>
    <col min="9231" max="9231" width="9.42578125" style="2" customWidth="1"/>
    <col min="9232" max="9232" width="14.42578125" style="2" customWidth="1"/>
    <col min="9233" max="9233" width="14.5703125" style="2" customWidth="1"/>
    <col min="9234" max="9234" width="6.140625" style="2" customWidth="1"/>
    <col min="9235" max="9472" width="11" style="2"/>
    <col min="9473" max="9473" width="26" style="2" customWidth="1"/>
    <col min="9474" max="9474" width="14.28515625" style="2" customWidth="1"/>
    <col min="9475" max="9475" width="14.7109375" style="2" customWidth="1"/>
    <col min="9476" max="9476" width="14.140625" style="2" customWidth="1"/>
    <col min="9477" max="9477" width="14.85546875" style="2" customWidth="1"/>
    <col min="9478" max="9478" width="13.5703125" style="2" customWidth="1"/>
    <col min="9479" max="9479" width="13.7109375" style="2" customWidth="1"/>
    <col min="9480" max="9480" width="12.7109375" style="2" customWidth="1"/>
    <col min="9481" max="9482" width="12.5703125" style="2" customWidth="1"/>
    <col min="9483" max="9485" width="14.28515625" style="2" customWidth="1"/>
    <col min="9486" max="9486" width="16.5703125" style="2" customWidth="1"/>
    <col min="9487" max="9487" width="9.42578125" style="2" customWidth="1"/>
    <col min="9488" max="9488" width="14.42578125" style="2" customWidth="1"/>
    <col min="9489" max="9489" width="14.5703125" style="2" customWidth="1"/>
    <col min="9490" max="9490" width="6.140625" style="2" customWidth="1"/>
    <col min="9491" max="9728" width="11" style="2"/>
    <col min="9729" max="9729" width="26" style="2" customWidth="1"/>
    <col min="9730" max="9730" width="14.28515625" style="2" customWidth="1"/>
    <col min="9731" max="9731" width="14.7109375" style="2" customWidth="1"/>
    <col min="9732" max="9732" width="14.140625" style="2" customWidth="1"/>
    <col min="9733" max="9733" width="14.85546875" style="2" customWidth="1"/>
    <col min="9734" max="9734" width="13.5703125" style="2" customWidth="1"/>
    <col min="9735" max="9735" width="13.7109375" style="2" customWidth="1"/>
    <col min="9736" max="9736" width="12.7109375" style="2" customWidth="1"/>
    <col min="9737" max="9738" width="12.5703125" style="2" customWidth="1"/>
    <col min="9739" max="9741" width="14.28515625" style="2" customWidth="1"/>
    <col min="9742" max="9742" width="16.5703125" style="2" customWidth="1"/>
    <col min="9743" max="9743" width="9.42578125" style="2" customWidth="1"/>
    <col min="9744" max="9744" width="14.42578125" style="2" customWidth="1"/>
    <col min="9745" max="9745" width="14.5703125" style="2" customWidth="1"/>
    <col min="9746" max="9746" width="6.140625" style="2" customWidth="1"/>
    <col min="9747" max="9984" width="11" style="2"/>
    <col min="9985" max="9985" width="26" style="2" customWidth="1"/>
    <col min="9986" max="9986" width="14.28515625" style="2" customWidth="1"/>
    <col min="9987" max="9987" width="14.7109375" style="2" customWidth="1"/>
    <col min="9988" max="9988" width="14.140625" style="2" customWidth="1"/>
    <col min="9989" max="9989" width="14.85546875" style="2" customWidth="1"/>
    <col min="9990" max="9990" width="13.5703125" style="2" customWidth="1"/>
    <col min="9991" max="9991" width="13.7109375" style="2" customWidth="1"/>
    <col min="9992" max="9992" width="12.7109375" style="2" customWidth="1"/>
    <col min="9993" max="9994" width="12.5703125" style="2" customWidth="1"/>
    <col min="9995" max="9997" width="14.28515625" style="2" customWidth="1"/>
    <col min="9998" max="9998" width="16.5703125" style="2" customWidth="1"/>
    <col min="9999" max="9999" width="9.42578125" style="2" customWidth="1"/>
    <col min="10000" max="10000" width="14.42578125" style="2" customWidth="1"/>
    <col min="10001" max="10001" width="14.5703125" style="2" customWidth="1"/>
    <col min="10002" max="10002" width="6.140625" style="2" customWidth="1"/>
    <col min="10003" max="10240" width="11" style="2"/>
    <col min="10241" max="10241" width="26" style="2" customWidth="1"/>
    <col min="10242" max="10242" width="14.28515625" style="2" customWidth="1"/>
    <col min="10243" max="10243" width="14.7109375" style="2" customWidth="1"/>
    <col min="10244" max="10244" width="14.140625" style="2" customWidth="1"/>
    <col min="10245" max="10245" width="14.85546875" style="2" customWidth="1"/>
    <col min="10246" max="10246" width="13.5703125" style="2" customWidth="1"/>
    <col min="10247" max="10247" width="13.7109375" style="2" customWidth="1"/>
    <col min="10248" max="10248" width="12.7109375" style="2" customWidth="1"/>
    <col min="10249" max="10250" width="12.5703125" style="2" customWidth="1"/>
    <col min="10251" max="10253" width="14.28515625" style="2" customWidth="1"/>
    <col min="10254" max="10254" width="16.5703125" style="2" customWidth="1"/>
    <col min="10255" max="10255" width="9.42578125" style="2" customWidth="1"/>
    <col min="10256" max="10256" width="14.42578125" style="2" customWidth="1"/>
    <col min="10257" max="10257" width="14.5703125" style="2" customWidth="1"/>
    <col min="10258" max="10258" width="6.140625" style="2" customWidth="1"/>
    <col min="10259" max="10496" width="11" style="2"/>
    <col min="10497" max="10497" width="26" style="2" customWidth="1"/>
    <col min="10498" max="10498" width="14.28515625" style="2" customWidth="1"/>
    <col min="10499" max="10499" width="14.7109375" style="2" customWidth="1"/>
    <col min="10500" max="10500" width="14.140625" style="2" customWidth="1"/>
    <col min="10501" max="10501" width="14.85546875" style="2" customWidth="1"/>
    <col min="10502" max="10502" width="13.5703125" style="2" customWidth="1"/>
    <col min="10503" max="10503" width="13.7109375" style="2" customWidth="1"/>
    <col min="10504" max="10504" width="12.7109375" style="2" customWidth="1"/>
    <col min="10505" max="10506" width="12.5703125" style="2" customWidth="1"/>
    <col min="10507" max="10509" width="14.28515625" style="2" customWidth="1"/>
    <col min="10510" max="10510" width="16.5703125" style="2" customWidth="1"/>
    <col min="10511" max="10511" width="9.42578125" style="2" customWidth="1"/>
    <col min="10512" max="10512" width="14.42578125" style="2" customWidth="1"/>
    <col min="10513" max="10513" width="14.5703125" style="2" customWidth="1"/>
    <col min="10514" max="10514" width="6.140625" style="2" customWidth="1"/>
    <col min="10515" max="10752" width="11" style="2"/>
    <col min="10753" max="10753" width="26" style="2" customWidth="1"/>
    <col min="10754" max="10754" width="14.28515625" style="2" customWidth="1"/>
    <col min="10755" max="10755" width="14.7109375" style="2" customWidth="1"/>
    <col min="10756" max="10756" width="14.140625" style="2" customWidth="1"/>
    <col min="10757" max="10757" width="14.85546875" style="2" customWidth="1"/>
    <col min="10758" max="10758" width="13.5703125" style="2" customWidth="1"/>
    <col min="10759" max="10759" width="13.7109375" style="2" customWidth="1"/>
    <col min="10760" max="10760" width="12.7109375" style="2" customWidth="1"/>
    <col min="10761" max="10762" width="12.5703125" style="2" customWidth="1"/>
    <col min="10763" max="10765" width="14.28515625" style="2" customWidth="1"/>
    <col min="10766" max="10766" width="16.5703125" style="2" customWidth="1"/>
    <col min="10767" max="10767" width="9.42578125" style="2" customWidth="1"/>
    <col min="10768" max="10768" width="14.42578125" style="2" customWidth="1"/>
    <col min="10769" max="10769" width="14.5703125" style="2" customWidth="1"/>
    <col min="10770" max="10770" width="6.140625" style="2" customWidth="1"/>
    <col min="10771" max="11008" width="11" style="2"/>
    <col min="11009" max="11009" width="26" style="2" customWidth="1"/>
    <col min="11010" max="11010" width="14.28515625" style="2" customWidth="1"/>
    <col min="11011" max="11011" width="14.7109375" style="2" customWidth="1"/>
    <col min="11012" max="11012" width="14.140625" style="2" customWidth="1"/>
    <col min="11013" max="11013" width="14.85546875" style="2" customWidth="1"/>
    <col min="11014" max="11014" width="13.5703125" style="2" customWidth="1"/>
    <col min="11015" max="11015" width="13.7109375" style="2" customWidth="1"/>
    <col min="11016" max="11016" width="12.7109375" style="2" customWidth="1"/>
    <col min="11017" max="11018" width="12.5703125" style="2" customWidth="1"/>
    <col min="11019" max="11021" width="14.28515625" style="2" customWidth="1"/>
    <col min="11022" max="11022" width="16.5703125" style="2" customWidth="1"/>
    <col min="11023" max="11023" width="9.42578125" style="2" customWidth="1"/>
    <col min="11024" max="11024" width="14.42578125" style="2" customWidth="1"/>
    <col min="11025" max="11025" width="14.5703125" style="2" customWidth="1"/>
    <col min="11026" max="11026" width="6.140625" style="2" customWidth="1"/>
    <col min="11027" max="11264" width="11" style="2"/>
    <col min="11265" max="11265" width="26" style="2" customWidth="1"/>
    <col min="11266" max="11266" width="14.28515625" style="2" customWidth="1"/>
    <col min="11267" max="11267" width="14.7109375" style="2" customWidth="1"/>
    <col min="11268" max="11268" width="14.140625" style="2" customWidth="1"/>
    <col min="11269" max="11269" width="14.85546875" style="2" customWidth="1"/>
    <col min="11270" max="11270" width="13.5703125" style="2" customWidth="1"/>
    <col min="11271" max="11271" width="13.7109375" style="2" customWidth="1"/>
    <col min="11272" max="11272" width="12.7109375" style="2" customWidth="1"/>
    <col min="11273" max="11274" width="12.5703125" style="2" customWidth="1"/>
    <col min="11275" max="11277" width="14.28515625" style="2" customWidth="1"/>
    <col min="11278" max="11278" width="16.5703125" style="2" customWidth="1"/>
    <col min="11279" max="11279" width="9.42578125" style="2" customWidth="1"/>
    <col min="11280" max="11280" width="14.42578125" style="2" customWidth="1"/>
    <col min="11281" max="11281" width="14.5703125" style="2" customWidth="1"/>
    <col min="11282" max="11282" width="6.140625" style="2" customWidth="1"/>
    <col min="11283" max="11520" width="11" style="2"/>
    <col min="11521" max="11521" width="26" style="2" customWidth="1"/>
    <col min="11522" max="11522" width="14.28515625" style="2" customWidth="1"/>
    <col min="11523" max="11523" width="14.7109375" style="2" customWidth="1"/>
    <col min="11524" max="11524" width="14.140625" style="2" customWidth="1"/>
    <col min="11525" max="11525" width="14.85546875" style="2" customWidth="1"/>
    <col min="11526" max="11526" width="13.5703125" style="2" customWidth="1"/>
    <col min="11527" max="11527" width="13.7109375" style="2" customWidth="1"/>
    <col min="11528" max="11528" width="12.7109375" style="2" customWidth="1"/>
    <col min="11529" max="11530" width="12.5703125" style="2" customWidth="1"/>
    <col min="11531" max="11533" width="14.28515625" style="2" customWidth="1"/>
    <col min="11534" max="11534" width="16.5703125" style="2" customWidth="1"/>
    <col min="11535" max="11535" width="9.42578125" style="2" customWidth="1"/>
    <col min="11536" max="11536" width="14.42578125" style="2" customWidth="1"/>
    <col min="11537" max="11537" width="14.5703125" style="2" customWidth="1"/>
    <col min="11538" max="11538" width="6.140625" style="2" customWidth="1"/>
    <col min="11539" max="11776" width="11" style="2"/>
    <col min="11777" max="11777" width="26" style="2" customWidth="1"/>
    <col min="11778" max="11778" width="14.28515625" style="2" customWidth="1"/>
    <col min="11779" max="11779" width="14.7109375" style="2" customWidth="1"/>
    <col min="11780" max="11780" width="14.140625" style="2" customWidth="1"/>
    <col min="11781" max="11781" width="14.85546875" style="2" customWidth="1"/>
    <col min="11782" max="11782" width="13.5703125" style="2" customWidth="1"/>
    <col min="11783" max="11783" width="13.7109375" style="2" customWidth="1"/>
    <col min="11784" max="11784" width="12.7109375" style="2" customWidth="1"/>
    <col min="11785" max="11786" width="12.5703125" style="2" customWidth="1"/>
    <col min="11787" max="11789" width="14.28515625" style="2" customWidth="1"/>
    <col min="11790" max="11790" width="16.5703125" style="2" customWidth="1"/>
    <col min="11791" max="11791" width="9.42578125" style="2" customWidth="1"/>
    <col min="11792" max="11792" width="14.42578125" style="2" customWidth="1"/>
    <col min="11793" max="11793" width="14.5703125" style="2" customWidth="1"/>
    <col min="11794" max="11794" width="6.140625" style="2" customWidth="1"/>
    <col min="11795" max="12032" width="11" style="2"/>
    <col min="12033" max="12033" width="26" style="2" customWidth="1"/>
    <col min="12034" max="12034" width="14.28515625" style="2" customWidth="1"/>
    <col min="12035" max="12035" width="14.7109375" style="2" customWidth="1"/>
    <col min="12036" max="12036" width="14.140625" style="2" customWidth="1"/>
    <col min="12037" max="12037" width="14.85546875" style="2" customWidth="1"/>
    <col min="12038" max="12038" width="13.5703125" style="2" customWidth="1"/>
    <col min="12039" max="12039" width="13.7109375" style="2" customWidth="1"/>
    <col min="12040" max="12040" width="12.7109375" style="2" customWidth="1"/>
    <col min="12041" max="12042" width="12.5703125" style="2" customWidth="1"/>
    <col min="12043" max="12045" width="14.28515625" style="2" customWidth="1"/>
    <col min="12046" max="12046" width="16.5703125" style="2" customWidth="1"/>
    <col min="12047" max="12047" width="9.42578125" style="2" customWidth="1"/>
    <col min="12048" max="12048" width="14.42578125" style="2" customWidth="1"/>
    <col min="12049" max="12049" width="14.5703125" style="2" customWidth="1"/>
    <col min="12050" max="12050" width="6.140625" style="2" customWidth="1"/>
    <col min="12051" max="12288" width="11" style="2"/>
    <col min="12289" max="12289" width="26" style="2" customWidth="1"/>
    <col min="12290" max="12290" width="14.28515625" style="2" customWidth="1"/>
    <col min="12291" max="12291" width="14.7109375" style="2" customWidth="1"/>
    <col min="12292" max="12292" width="14.140625" style="2" customWidth="1"/>
    <col min="12293" max="12293" width="14.85546875" style="2" customWidth="1"/>
    <col min="12294" max="12294" width="13.5703125" style="2" customWidth="1"/>
    <col min="12295" max="12295" width="13.7109375" style="2" customWidth="1"/>
    <col min="12296" max="12296" width="12.7109375" style="2" customWidth="1"/>
    <col min="12297" max="12298" width="12.5703125" style="2" customWidth="1"/>
    <col min="12299" max="12301" width="14.28515625" style="2" customWidth="1"/>
    <col min="12302" max="12302" width="16.5703125" style="2" customWidth="1"/>
    <col min="12303" max="12303" width="9.42578125" style="2" customWidth="1"/>
    <col min="12304" max="12304" width="14.42578125" style="2" customWidth="1"/>
    <col min="12305" max="12305" width="14.5703125" style="2" customWidth="1"/>
    <col min="12306" max="12306" width="6.140625" style="2" customWidth="1"/>
    <col min="12307" max="12544" width="11" style="2"/>
    <col min="12545" max="12545" width="26" style="2" customWidth="1"/>
    <col min="12546" max="12546" width="14.28515625" style="2" customWidth="1"/>
    <col min="12547" max="12547" width="14.7109375" style="2" customWidth="1"/>
    <col min="12548" max="12548" width="14.140625" style="2" customWidth="1"/>
    <col min="12549" max="12549" width="14.85546875" style="2" customWidth="1"/>
    <col min="12550" max="12550" width="13.5703125" style="2" customWidth="1"/>
    <col min="12551" max="12551" width="13.7109375" style="2" customWidth="1"/>
    <col min="12552" max="12552" width="12.7109375" style="2" customWidth="1"/>
    <col min="12553" max="12554" width="12.5703125" style="2" customWidth="1"/>
    <col min="12555" max="12557" width="14.28515625" style="2" customWidth="1"/>
    <col min="12558" max="12558" width="16.5703125" style="2" customWidth="1"/>
    <col min="12559" max="12559" width="9.42578125" style="2" customWidth="1"/>
    <col min="12560" max="12560" width="14.42578125" style="2" customWidth="1"/>
    <col min="12561" max="12561" width="14.5703125" style="2" customWidth="1"/>
    <col min="12562" max="12562" width="6.140625" style="2" customWidth="1"/>
    <col min="12563" max="12800" width="11" style="2"/>
    <col min="12801" max="12801" width="26" style="2" customWidth="1"/>
    <col min="12802" max="12802" width="14.28515625" style="2" customWidth="1"/>
    <col min="12803" max="12803" width="14.7109375" style="2" customWidth="1"/>
    <col min="12804" max="12804" width="14.140625" style="2" customWidth="1"/>
    <col min="12805" max="12805" width="14.85546875" style="2" customWidth="1"/>
    <col min="12806" max="12806" width="13.5703125" style="2" customWidth="1"/>
    <col min="12807" max="12807" width="13.7109375" style="2" customWidth="1"/>
    <col min="12808" max="12808" width="12.7109375" style="2" customWidth="1"/>
    <col min="12809" max="12810" width="12.5703125" style="2" customWidth="1"/>
    <col min="12811" max="12813" width="14.28515625" style="2" customWidth="1"/>
    <col min="12814" max="12814" width="16.5703125" style="2" customWidth="1"/>
    <col min="12815" max="12815" width="9.42578125" style="2" customWidth="1"/>
    <col min="12816" max="12816" width="14.42578125" style="2" customWidth="1"/>
    <col min="12817" max="12817" width="14.5703125" style="2" customWidth="1"/>
    <col min="12818" max="12818" width="6.140625" style="2" customWidth="1"/>
    <col min="12819" max="13056" width="11" style="2"/>
    <col min="13057" max="13057" width="26" style="2" customWidth="1"/>
    <col min="13058" max="13058" width="14.28515625" style="2" customWidth="1"/>
    <col min="13059" max="13059" width="14.7109375" style="2" customWidth="1"/>
    <col min="13060" max="13060" width="14.140625" style="2" customWidth="1"/>
    <col min="13061" max="13061" width="14.85546875" style="2" customWidth="1"/>
    <col min="13062" max="13062" width="13.5703125" style="2" customWidth="1"/>
    <col min="13063" max="13063" width="13.7109375" style="2" customWidth="1"/>
    <col min="13064" max="13064" width="12.7109375" style="2" customWidth="1"/>
    <col min="13065" max="13066" width="12.5703125" style="2" customWidth="1"/>
    <col min="13067" max="13069" width="14.28515625" style="2" customWidth="1"/>
    <col min="13070" max="13070" width="16.5703125" style="2" customWidth="1"/>
    <col min="13071" max="13071" width="9.42578125" style="2" customWidth="1"/>
    <col min="13072" max="13072" width="14.42578125" style="2" customWidth="1"/>
    <col min="13073" max="13073" width="14.5703125" style="2" customWidth="1"/>
    <col min="13074" max="13074" width="6.140625" style="2" customWidth="1"/>
    <col min="13075" max="13312" width="11" style="2"/>
    <col min="13313" max="13313" width="26" style="2" customWidth="1"/>
    <col min="13314" max="13314" width="14.28515625" style="2" customWidth="1"/>
    <col min="13315" max="13315" width="14.7109375" style="2" customWidth="1"/>
    <col min="13316" max="13316" width="14.140625" style="2" customWidth="1"/>
    <col min="13317" max="13317" width="14.85546875" style="2" customWidth="1"/>
    <col min="13318" max="13318" width="13.5703125" style="2" customWidth="1"/>
    <col min="13319" max="13319" width="13.7109375" style="2" customWidth="1"/>
    <col min="13320" max="13320" width="12.7109375" style="2" customWidth="1"/>
    <col min="13321" max="13322" width="12.5703125" style="2" customWidth="1"/>
    <col min="13323" max="13325" width="14.28515625" style="2" customWidth="1"/>
    <col min="13326" max="13326" width="16.5703125" style="2" customWidth="1"/>
    <col min="13327" max="13327" width="9.42578125" style="2" customWidth="1"/>
    <col min="13328" max="13328" width="14.42578125" style="2" customWidth="1"/>
    <col min="13329" max="13329" width="14.5703125" style="2" customWidth="1"/>
    <col min="13330" max="13330" width="6.140625" style="2" customWidth="1"/>
    <col min="13331" max="13568" width="11" style="2"/>
    <col min="13569" max="13569" width="26" style="2" customWidth="1"/>
    <col min="13570" max="13570" width="14.28515625" style="2" customWidth="1"/>
    <col min="13571" max="13571" width="14.7109375" style="2" customWidth="1"/>
    <col min="13572" max="13572" width="14.140625" style="2" customWidth="1"/>
    <col min="13573" max="13573" width="14.85546875" style="2" customWidth="1"/>
    <col min="13574" max="13574" width="13.5703125" style="2" customWidth="1"/>
    <col min="13575" max="13575" width="13.7109375" style="2" customWidth="1"/>
    <col min="13576" max="13576" width="12.7109375" style="2" customWidth="1"/>
    <col min="13577" max="13578" width="12.5703125" style="2" customWidth="1"/>
    <col min="13579" max="13581" width="14.28515625" style="2" customWidth="1"/>
    <col min="13582" max="13582" width="16.5703125" style="2" customWidth="1"/>
    <col min="13583" max="13583" width="9.42578125" style="2" customWidth="1"/>
    <col min="13584" max="13584" width="14.42578125" style="2" customWidth="1"/>
    <col min="13585" max="13585" width="14.5703125" style="2" customWidth="1"/>
    <col min="13586" max="13586" width="6.140625" style="2" customWidth="1"/>
    <col min="13587" max="13824" width="11" style="2"/>
    <col min="13825" max="13825" width="26" style="2" customWidth="1"/>
    <col min="13826" max="13826" width="14.28515625" style="2" customWidth="1"/>
    <col min="13827" max="13827" width="14.7109375" style="2" customWidth="1"/>
    <col min="13828" max="13828" width="14.140625" style="2" customWidth="1"/>
    <col min="13829" max="13829" width="14.85546875" style="2" customWidth="1"/>
    <col min="13830" max="13830" width="13.5703125" style="2" customWidth="1"/>
    <col min="13831" max="13831" width="13.7109375" style="2" customWidth="1"/>
    <col min="13832" max="13832" width="12.7109375" style="2" customWidth="1"/>
    <col min="13833" max="13834" width="12.5703125" style="2" customWidth="1"/>
    <col min="13835" max="13837" width="14.28515625" style="2" customWidth="1"/>
    <col min="13838" max="13838" width="16.5703125" style="2" customWidth="1"/>
    <col min="13839" max="13839" width="9.42578125" style="2" customWidth="1"/>
    <col min="13840" max="13840" width="14.42578125" style="2" customWidth="1"/>
    <col min="13841" max="13841" width="14.5703125" style="2" customWidth="1"/>
    <col min="13842" max="13842" width="6.140625" style="2" customWidth="1"/>
    <col min="13843" max="14080" width="11" style="2"/>
    <col min="14081" max="14081" width="26" style="2" customWidth="1"/>
    <col min="14082" max="14082" width="14.28515625" style="2" customWidth="1"/>
    <col min="14083" max="14083" width="14.7109375" style="2" customWidth="1"/>
    <col min="14084" max="14084" width="14.140625" style="2" customWidth="1"/>
    <col min="14085" max="14085" width="14.85546875" style="2" customWidth="1"/>
    <col min="14086" max="14086" width="13.5703125" style="2" customWidth="1"/>
    <col min="14087" max="14087" width="13.7109375" style="2" customWidth="1"/>
    <col min="14088" max="14088" width="12.7109375" style="2" customWidth="1"/>
    <col min="14089" max="14090" width="12.5703125" style="2" customWidth="1"/>
    <col min="14091" max="14093" width="14.28515625" style="2" customWidth="1"/>
    <col min="14094" max="14094" width="16.5703125" style="2" customWidth="1"/>
    <col min="14095" max="14095" width="9.42578125" style="2" customWidth="1"/>
    <col min="14096" max="14096" width="14.42578125" style="2" customWidth="1"/>
    <col min="14097" max="14097" width="14.5703125" style="2" customWidth="1"/>
    <col min="14098" max="14098" width="6.140625" style="2" customWidth="1"/>
    <col min="14099" max="14336" width="11" style="2"/>
    <col min="14337" max="14337" width="26" style="2" customWidth="1"/>
    <col min="14338" max="14338" width="14.28515625" style="2" customWidth="1"/>
    <col min="14339" max="14339" width="14.7109375" style="2" customWidth="1"/>
    <col min="14340" max="14340" width="14.140625" style="2" customWidth="1"/>
    <col min="14341" max="14341" width="14.85546875" style="2" customWidth="1"/>
    <col min="14342" max="14342" width="13.5703125" style="2" customWidth="1"/>
    <col min="14343" max="14343" width="13.7109375" style="2" customWidth="1"/>
    <col min="14344" max="14344" width="12.7109375" style="2" customWidth="1"/>
    <col min="14345" max="14346" width="12.5703125" style="2" customWidth="1"/>
    <col min="14347" max="14349" width="14.28515625" style="2" customWidth="1"/>
    <col min="14350" max="14350" width="16.5703125" style="2" customWidth="1"/>
    <col min="14351" max="14351" width="9.42578125" style="2" customWidth="1"/>
    <col min="14352" max="14352" width="14.42578125" style="2" customWidth="1"/>
    <col min="14353" max="14353" width="14.5703125" style="2" customWidth="1"/>
    <col min="14354" max="14354" width="6.140625" style="2" customWidth="1"/>
    <col min="14355" max="14592" width="11" style="2"/>
    <col min="14593" max="14593" width="26" style="2" customWidth="1"/>
    <col min="14594" max="14594" width="14.28515625" style="2" customWidth="1"/>
    <col min="14595" max="14595" width="14.7109375" style="2" customWidth="1"/>
    <col min="14596" max="14596" width="14.140625" style="2" customWidth="1"/>
    <col min="14597" max="14597" width="14.85546875" style="2" customWidth="1"/>
    <col min="14598" max="14598" width="13.5703125" style="2" customWidth="1"/>
    <col min="14599" max="14599" width="13.7109375" style="2" customWidth="1"/>
    <col min="14600" max="14600" width="12.7109375" style="2" customWidth="1"/>
    <col min="14601" max="14602" width="12.5703125" style="2" customWidth="1"/>
    <col min="14603" max="14605" width="14.28515625" style="2" customWidth="1"/>
    <col min="14606" max="14606" width="16.5703125" style="2" customWidth="1"/>
    <col min="14607" max="14607" width="9.42578125" style="2" customWidth="1"/>
    <col min="14608" max="14608" width="14.42578125" style="2" customWidth="1"/>
    <col min="14609" max="14609" width="14.5703125" style="2" customWidth="1"/>
    <col min="14610" max="14610" width="6.140625" style="2" customWidth="1"/>
    <col min="14611" max="14848" width="11" style="2"/>
    <col min="14849" max="14849" width="26" style="2" customWidth="1"/>
    <col min="14850" max="14850" width="14.28515625" style="2" customWidth="1"/>
    <col min="14851" max="14851" width="14.7109375" style="2" customWidth="1"/>
    <col min="14852" max="14852" width="14.140625" style="2" customWidth="1"/>
    <col min="14853" max="14853" width="14.85546875" style="2" customWidth="1"/>
    <col min="14854" max="14854" width="13.5703125" style="2" customWidth="1"/>
    <col min="14855" max="14855" width="13.7109375" style="2" customWidth="1"/>
    <col min="14856" max="14856" width="12.7109375" style="2" customWidth="1"/>
    <col min="14857" max="14858" width="12.5703125" style="2" customWidth="1"/>
    <col min="14859" max="14861" width="14.28515625" style="2" customWidth="1"/>
    <col min="14862" max="14862" width="16.5703125" style="2" customWidth="1"/>
    <col min="14863" max="14863" width="9.42578125" style="2" customWidth="1"/>
    <col min="14864" max="14864" width="14.42578125" style="2" customWidth="1"/>
    <col min="14865" max="14865" width="14.5703125" style="2" customWidth="1"/>
    <col min="14866" max="14866" width="6.140625" style="2" customWidth="1"/>
    <col min="14867" max="15104" width="11" style="2"/>
    <col min="15105" max="15105" width="26" style="2" customWidth="1"/>
    <col min="15106" max="15106" width="14.28515625" style="2" customWidth="1"/>
    <col min="15107" max="15107" width="14.7109375" style="2" customWidth="1"/>
    <col min="15108" max="15108" width="14.140625" style="2" customWidth="1"/>
    <col min="15109" max="15109" width="14.85546875" style="2" customWidth="1"/>
    <col min="15110" max="15110" width="13.5703125" style="2" customWidth="1"/>
    <col min="15111" max="15111" width="13.7109375" style="2" customWidth="1"/>
    <col min="15112" max="15112" width="12.7109375" style="2" customWidth="1"/>
    <col min="15113" max="15114" width="12.5703125" style="2" customWidth="1"/>
    <col min="15115" max="15117" width="14.28515625" style="2" customWidth="1"/>
    <col min="15118" max="15118" width="16.5703125" style="2" customWidth="1"/>
    <col min="15119" max="15119" width="9.42578125" style="2" customWidth="1"/>
    <col min="15120" max="15120" width="14.42578125" style="2" customWidth="1"/>
    <col min="15121" max="15121" width="14.5703125" style="2" customWidth="1"/>
    <col min="15122" max="15122" width="6.140625" style="2" customWidth="1"/>
    <col min="15123" max="15360" width="11" style="2"/>
    <col min="15361" max="15361" width="26" style="2" customWidth="1"/>
    <col min="15362" max="15362" width="14.28515625" style="2" customWidth="1"/>
    <col min="15363" max="15363" width="14.7109375" style="2" customWidth="1"/>
    <col min="15364" max="15364" width="14.140625" style="2" customWidth="1"/>
    <col min="15365" max="15365" width="14.85546875" style="2" customWidth="1"/>
    <col min="15366" max="15366" width="13.5703125" style="2" customWidth="1"/>
    <col min="15367" max="15367" width="13.7109375" style="2" customWidth="1"/>
    <col min="15368" max="15368" width="12.7109375" style="2" customWidth="1"/>
    <col min="15369" max="15370" width="12.5703125" style="2" customWidth="1"/>
    <col min="15371" max="15373" width="14.28515625" style="2" customWidth="1"/>
    <col min="15374" max="15374" width="16.5703125" style="2" customWidth="1"/>
    <col min="15375" max="15375" width="9.42578125" style="2" customWidth="1"/>
    <col min="15376" max="15376" width="14.42578125" style="2" customWidth="1"/>
    <col min="15377" max="15377" width="14.5703125" style="2" customWidth="1"/>
    <col min="15378" max="15378" width="6.140625" style="2" customWidth="1"/>
    <col min="15379" max="15616" width="11" style="2"/>
    <col min="15617" max="15617" width="26" style="2" customWidth="1"/>
    <col min="15618" max="15618" width="14.28515625" style="2" customWidth="1"/>
    <col min="15619" max="15619" width="14.7109375" style="2" customWidth="1"/>
    <col min="15620" max="15620" width="14.140625" style="2" customWidth="1"/>
    <col min="15621" max="15621" width="14.85546875" style="2" customWidth="1"/>
    <col min="15622" max="15622" width="13.5703125" style="2" customWidth="1"/>
    <col min="15623" max="15623" width="13.7109375" style="2" customWidth="1"/>
    <col min="15624" max="15624" width="12.7109375" style="2" customWidth="1"/>
    <col min="15625" max="15626" width="12.5703125" style="2" customWidth="1"/>
    <col min="15627" max="15629" width="14.28515625" style="2" customWidth="1"/>
    <col min="15630" max="15630" width="16.5703125" style="2" customWidth="1"/>
    <col min="15631" max="15631" width="9.42578125" style="2" customWidth="1"/>
    <col min="15632" max="15632" width="14.42578125" style="2" customWidth="1"/>
    <col min="15633" max="15633" width="14.5703125" style="2" customWidth="1"/>
    <col min="15634" max="15634" width="6.140625" style="2" customWidth="1"/>
    <col min="15635" max="15872" width="11" style="2"/>
    <col min="15873" max="15873" width="26" style="2" customWidth="1"/>
    <col min="15874" max="15874" width="14.28515625" style="2" customWidth="1"/>
    <col min="15875" max="15875" width="14.7109375" style="2" customWidth="1"/>
    <col min="15876" max="15876" width="14.140625" style="2" customWidth="1"/>
    <col min="15877" max="15877" width="14.85546875" style="2" customWidth="1"/>
    <col min="15878" max="15878" width="13.5703125" style="2" customWidth="1"/>
    <col min="15879" max="15879" width="13.7109375" style="2" customWidth="1"/>
    <col min="15880" max="15880" width="12.7109375" style="2" customWidth="1"/>
    <col min="15881" max="15882" width="12.5703125" style="2" customWidth="1"/>
    <col min="15883" max="15885" width="14.28515625" style="2" customWidth="1"/>
    <col min="15886" max="15886" width="16.5703125" style="2" customWidth="1"/>
    <col min="15887" max="15887" width="9.42578125" style="2" customWidth="1"/>
    <col min="15888" max="15888" width="14.42578125" style="2" customWidth="1"/>
    <col min="15889" max="15889" width="14.5703125" style="2" customWidth="1"/>
    <col min="15890" max="15890" width="6.140625" style="2" customWidth="1"/>
    <col min="15891" max="16128" width="11" style="2"/>
    <col min="16129" max="16129" width="26" style="2" customWidth="1"/>
    <col min="16130" max="16130" width="14.28515625" style="2" customWidth="1"/>
    <col min="16131" max="16131" width="14.7109375" style="2" customWidth="1"/>
    <col min="16132" max="16132" width="14.140625" style="2" customWidth="1"/>
    <col min="16133" max="16133" width="14.85546875" style="2" customWidth="1"/>
    <col min="16134" max="16134" width="13.5703125" style="2" customWidth="1"/>
    <col min="16135" max="16135" width="13.7109375" style="2" customWidth="1"/>
    <col min="16136" max="16136" width="12.7109375" style="2" customWidth="1"/>
    <col min="16137" max="16138" width="12.5703125" style="2" customWidth="1"/>
    <col min="16139" max="16141" width="14.28515625" style="2" customWidth="1"/>
    <col min="16142" max="16142" width="16.5703125" style="2" customWidth="1"/>
    <col min="16143" max="16143" width="9.42578125" style="2" customWidth="1"/>
    <col min="16144" max="16144" width="14.42578125" style="2" customWidth="1"/>
    <col min="16145" max="16145" width="14.5703125" style="2" customWidth="1"/>
    <col min="16146" max="16146" width="6.140625" style="2" customWidth="1"/>
    <col min="16147" max="16384" width="11" style="2"/>
  </cols>
  <sheetData>
    <row r="1" spans="1:16" x14ac:dyDescent="0.2">
      <c r="A1" s="1" t="s">
        <v>30</v>
      </c>
    </row>
    <row r="2" spans="1:16" x14ac:dyDescent="0.2">
      <c r="A2" s="1"/>
    </row>
    <row r="3" spans="1:16" ht="14.25" customHeight="1" x14ac:dyDescent="0.25">
      <c r="A3" s="3" t="s">
        <v>0</v>
      </c>
      <c r="B3" s="70"/>
      <c r="C3" s="70"/>
      <c r="D3" s="70"/>
      <c r="E3" s="70"/>
    </row>
    <row r="4" spans="1:16" ht="15" x14ac:dyDescent="0.25">
      <c r="A4" s="3" t="s">
        <v>29</v>
      </c>
      <c r="B4" s="70"/>
      <c r="C4" s="70"/>
      <c r="D4" s="70"/>
      <c r="E4" s="70"/>
      <c r="G4" s="17"/>
      <c r="I4" s="17"/>
      <c r="K4" s="17"/>
      <c r="L4" s="17"/>
    </row>
    <row r="5" spans="1:16" ht="17.25" customHeight="1" thickBot="1" x14ac:dyDescent="0.25">
      <c r="A5" s="4" t="s">
        <v>1</v>
      </c>
      <c r="G5" s="17"/>
      <c r="J5" s="17"/>
    </row>
    <row r="6" spans="1:16" ht="18.75" customHeight="1" thickBot="1" x14ac:dyDescent="0.25">
      <c r="A6" s="5" t="s">
        <v>2</v>
      </c>
      <c r="B6" s="6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8" t="s">
        <v>14</v>
      </c>
      <c r="N6" s="9" t="s">
        <v>15</v>
      </c>
      <c r="O6" s="10"/>
    </row>
    <row r="7" spans="1:16" ht="12.75" x14ac:dyDescent="0.2">
      <c r="A7" s="11" t="s">
        <v>16</v>
      </c>
      <c r="B7" s="12">
        <v>53740703.75</v>
      </c>
      <c r="C7" s="13">
        <v>54501526.579999998</v>
      </c>
      <c r="D7" s="13">
        <v>50805746.089999996</v>
      </c>
      <c r="E7" s="13">
        <v>54997503.500000007</v>
      </c>
      <c r="F7" s="14">
        <v>49740464.899999999</v>
      </c>
      <c r="G7" s="13">
        <v>49138821.879999995</v>
      </c>
      <c r="H7" s="13">
        <v>46725967.710000001</v>
      </c>
      <c r="I7" s="13">
        <v>46266848.900000006</v>
      </c>
      <c r="J7" s="13">
        <v>44904451.889999993</v>
      </c>
      <c r="K7" s="13">
        <v>43613085.520000003</v>
      </c>
      <c r="L7" s="13">
        <v>49476636.859999999</v>
      </c>
      <c r="M7" s="15">
        <v>48687497.969999999</v>
      </c>
      <c r="N7" s="16">
        <f t="shared" ref="N7:N17" si="0">SUM(B7:M7)</f>
        <v>592599255.54999995</v>
      </c>
      <c r="O7" s="71"/>
      <c r="P7" s="17"/>
    </row>
    <row r="8" spans="1:16" ht="12.75" x14ac:dyDescent="0.2">
      <c r="A8" s="18" t="s">
        <v>17</v>
      </c>
      <c r="B8" s="19">
        <v>5330681.7100000009</v>
      </c>
      <c r="C8" s="20">
        <v>2382668</v>
      </c>
      <c r="D8" s="20">
        <v>3341065.88</v>
      </c>
      <c r="E8" s="20">
        <v>3646137.7</v>
      </c>
      <c r="F8" s="20">
        <v>2988675.06</v>
      </c>
      <c r="G8" s="20">
        <v>2979304.84</v>
      </c>
      <c r="H8" s="20">
        <v>2965276.3800000004</v>
      </c>
      <c r="I8" s="20">
        <v>2345292.34</v>
      </c>
      <c r="J8" s="20">
        <v>2326673.04</v>
      </c>
      <c r="K8" s="20">
        <v>1674387.27</v>
      </c>
      <c r="L8" s="20">
        <v>2956849.61</v>
      </c>
      <c r="M8" s="21">
        <v>2458497.7599999998</v>
      </c>
      <c r="N8" s="16">
        <f t="shared" si="0"/>
        <v>35395509.589999996</v>
      </c>
      <c r="O8" s="17"/>
      <c r="P8" s="17"/>
    </row>
    <row r="9" spans="1:16" ht="12.75" x14ac:dyDescent="0.2">
      <c r="A9" s="18" t="s">
        <v>31</v>
      </c>
      <c r="B9" s="19">
        <v>28927228.34</v>
      </c>
      <c r="C9" s="22">
        <v>29047907.309999999</v>
      </c>
      <c r="D9" s="20">
        <v>26181401.810000002</v>
      </c>
      <c r="E9" s="20">
        <v>28987215.02</v>
      </c>
      <c r="F9" s="20">
        <v>27989601.240000002</v>
      </c>
      <c r="G9" s="20">
        <v>29480091.830000002</v>
      </c>
      <c r="H9" s="20">
        <v>29442952.93</v>
      </c>
      <c r="I9" s="22">
        <v>31033288.129999999</v>
      </c>
      <c r="J9" s="20">
        <v>31029720.500000004</v>
      </c>
      <c r="K9" s="20">
        <v>29406431.279999997</v>
      </c>
      <c r="L9" s="20">
        <v>29968274.91</v>
      </c>
      <c r="M9" s="23">
        <v>28512610.960000001</v>
      </c>
      <c r="N9" s="16">
        <f t="shared" si="0"/>
        <v>350006724.25999999</v>
      </c>
      <c r="O9" s="17"/>
    </row>
    <row r="10" spans="1:16" ht="12.75" x14ac:dyDescent="0.2">
      <c r="A10" s="24" t="s">
        <v>32</v>
      </c>
      <c r="B10" s="25">
        <v>28327792.82237516</v>
      </c>
      <c r="C10" s="22">
        <v>28251899.942529958</v>
      </c>
      <c r="D10" s="22">
        <v>25499892.757855169</v>
      </c>
      <c r="E10" s="22">
        <v>28224967.537296813</v>
      </c>
      <c r="F10" s="20">
        <v>27276411.229092445</v>
      </c>
      <c r="G10" s="22">
        <v>28769093.652619686</v>
      </c>
      <c r="H10" s="22">
        <v>28706827.921702228</v>
      </c>
      <c r="I10" s="22">
        <v>30262383.096271113</v>
      </c>
      <c r="J10" s="22">
        <v>30211076.980159465</v>
      </c>
      <c r="K10" s="22">
        <v>28638920.207554255</v>
      </c>
      <c r="L10" s="22">
        <v>29244132.797114722</v>
      </c>
      <c r="M10" s="23">
        <v>27867880.951568559</v>
      </c>
      <c r="N10" s="16">
        <f t="shared" si="0"/>
        <v>341281279.89613962</v>
      </c>
      <c r="O10" s="17"/>
    </row>
    <row r="11" spans="1:16" ht="12.75" x14ac:dyDescent="0.2">
      <c r="A11" s="24" t="s">
        <v>33</v>
      </c>
      <c r="B11" s="25">
        <v>599435.51762484119</v>
      </c>
      <c r="C11" s="22">
        <v>796007.36747004045</v>
      </c>
      <c r="D11" s="22">
        <v>681509.05214483023</v>
      </c>
      <c r="E11" s="22">
        <v>762247.48270318739</v>
      </c>
      <c r="F11" s="20">
        <v>713190.01090755663</v>
      </c>
      <c r="G11" s="22">
        <v>710998.17738031887</v>
      </c>
      <c r="H11" s="22">
        <v>736125.00829776982</v>
      </c>
      <c r="I11" s="22">
        <v>770905.03372888674</v>
      </c>
      <c r="J11" s="22">
        <v>818643.51984054153</v>
      </c>
      <c r="K11" s="22">
        <v>767511.07244574104</v>
      </c>
      <c r="L11" s="22">
        <v>724142.11288527842</v>
      </c>
      <c r="M11" s="23">
        <v>644730.00843144266</v>
      </c>
      <c r="N11" s="16">
        <f t="shared" si="0"/>
        <v>8725444.3638604339</v>
      </c>
      <c r="O11" s="17"/>
    </row>
    <row r="12" spans="1:16" ht="12.75" x14ac:dyDescent="0.2">
      <c r="A12" s="24" t="s">
        <v>18</v>
      </c>
      <c r="B12" s="25">
        <v>9769.8000000000011</v>
      </c>
      <c r="C12" s="22">
        <v>6269.8</v>
      </c>
      <c r="D12" s="22">
        <v>9018.1</v>
      </c>
      <c r="E12" s="22">
        <v>6744</v>
      </c>
      <c r="F12" s="62">
        <v>7841.5</v>
      </c>
      <c r="G12" s="22">
        <v>4861.2000000000007</v>
      </c>
      <c r="H12" s="22">
        <v>3971.2000000000003</v>
      </c>
      <c r="I12" s="22">
        <v>7035.2</v>
      </c>
      <c r="J12" s="22">
        <v>2804.3</v>
      </c>
      <c r="K12" s="22">
        <v>6779.8</v>
      </c>
      <c r="L12" s="22">
        <v>3963.6</v>
      </c>
      <c r="M12" s="23">
        <v>3199.7000000000003</v>
      </c>
      <c r="N12" s="16">
        <f t="shared" si="0"/>
        <v>72258.200000000012</v>
      </c>
      <c r="O12" s="17"/>
      <c r="P12" s="17"/>
    </row>
    <row r="13" spans="1:16" ht="12.75" x14ac:dyDescent="0.2">
      <c r="A13" s="72" t="s">
        <v>27</v>
      </c>
      <c r="B13" s="69">
        <v>246835.70000000004</v>
      </c>
      <c r="C13" s="69">
        <v>237839.5</v>
      </c>
      <c r="D13" s="69">
        <v>239997.4</v>
      </c>
      <c r="E13" s="69">
        <v>257922.80000000002</v>
      </c>
      <c r="F13" s="62">
        <v>244158.3</v>
      </c>
      <c r="G13" s="20">
        <v>272227.5</v>
      </c>
      <c r="H13" s="20">
        <v>287406</v>
      </c>
      <c r="I13" s="20">
        <v>318199.40000000002</v>
      </c>
      <c r="J13" s="20">
        <v>294715.31</v>
      </c>
      <c r="K13" s="20">
        <v>279850.39</v>
      </c>
      <c r="L13" s="20">
        <v>270490.8</v>
      </c>
      <c r="M13" s="21">
        <v>283732.09999999998</v>
      </c>
      <c r="N13" s="16">
        <f t="shared" si="0"/>
        <v>3233375.2</v>
      </c>
      <c r="O13" s="17"/>
      <c r="P13" s="17"/>
    </row>
    <row r="14" spans="1:16" ht="12.75" x14ac:dyDescent="0.2">
      <c r="A14" s="72" t="s">
        <v>28</v>
      </c>
      <c r="B14" s="69">
        <v>3782598.1999999997</v>
      </c>
      <c r="C14" s="69">
        <v>3930010.35</v>
      </c>
      <c r="D14" s="69">
        <v>3672601.67</v>
      </c>
      <c r="E14" s="69">
        <v>4066614.79</v>
      </c>
      <c r="F14" s="62">
        <v>3948637.81</v>
      </c>
      <c r="G14" s="20">
        <v>4117684.4</v>
      </c>
      <c r="H14" s="20">
        <v>3947396.3</v>
      </c>
      <c r="I14" s="20">
        <v>4016646.3200000003</v>
      </c>
      <c r="J14" s="20">
        <v>3970053.1</v>
      </c>
      <c r="K14" s="20">
        <v>3815734.7</v>
      </c>
      <c r="L14" s="20">
        <v>3888027.49</v>
      </c>
      <c r="M14" s="21">
        <v>3693286.53</v>
      </c>
      <c r="N14" s="16">
        <f t="shared" si="0"/>
        <v>46849291.660000004</v>
      </c>
      <c r="O14" s="17"/>
      <c r="P14" s="17"/>
    </row>
    <row r="15" spans="1:16" ht="13.5" thickBot="1" x14ac:dyDescent="0.25">
      <c r="A15" s="73" t="s">
        <v>19</v>
      </c>
      <c r="B15" s="74">
        <f>B7+B8+B9+B12+B13+B14</f>
        <v>92037817.5</v>
      </c>
      <c r="C15" s="74">
        <f>C7+C8+C9+C12+C13+C14</f>
        <v>90106221.539999992</v>
      </c>
      <c r="D15" s="74">
        <f>D7+D8+D9+D12+D13+D14</f>
        <v>84249830.950000003</v>
      </c>
      <c r="E15" s="74">
        <f>E7+E8+E9+E12+E13+E14</f>
        <v>91962137.810000017</v>
      </c>
      <c r="F15" s="74">
        <f t="shared" ref="F15:N15" si="1">F7+F8+F9+F12+F13+F14</f>
        <v>84919378.810000002</v>
      </c>
      <c r="G15" s="74">
        <f t="shared" si="1"/>
        <v>85992991.650000006</v>
      </c>
      <c r="H15" s="74">
        <f t="shared" si="1"/>
        <v>83372970.520000011</v>
      </c>
      <c r="I15" s="74">
        <f t="shared" si="1"/>
        <v>83987310.290000021</v>
      </c>
      <c r="J15" s="74">
        <f t="shared" si="1"/>
        <v>82528418.139999986</v>
      </c>
      <c r="K15" s="74">
        <f t="shared" si="1"/>
        <v>78796268.960000008</v>
      </c>
      <c r="L15" s="74">
        <f t="shared" si="1"/>
        <v>86564243.269999981</v>
      </c>
      <c r="M15" s="81">
        <v>83638825.019999996</v>
      </c>
      <c r="N15" s="83">
        <f t="shared" si="1"/>
        <v>1028156414.46</v>
      </c>
      <c r="O15" s="17"/>
      <c r="P15" s="17"/>
    </row>
    <row r="16" spans="1:16" ht="13.5" thickBot="1" x14ac:dyDescent="0.25">
      <c r="A16" s="75" t="s">
        <v>34</v>
      </c>
      <c r="B16" s="76">
        <v>3427.2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-1103.4000000000001</v>
      </c>
      <c r="M16" s="77">
        <v>0</v>
      </c>
      <c r="N16" s="78">
        <f t="shared" si="0"/>
        <v>2323.7999999999997</v>
      </c>
      <c r="O16" s="17"/>
      <c r="P16" s="17"/>
    </row>
    <row r="17" spans="1:19" ht="15.75" customHeight="1" thickBot="1" x14ac:dyDescent="0.25">
      <c r="A17" s="26" t="s">
        <v>35</v>
      </c>
      <c r="B17" s="27">
        <f t="shared" ref="B17:H17" si="2">SUM(B15:B16)</f>
        <v>92041244.700000003</v>
      </c>
      <c r="C17" s="27">
        <f>SUM(C15:C16)</f>
        <v>90106221.539999992</v>
      </c>
      <c r="D17" s="27">
        <f t="shared" si="2"/>
        <v>84249830.950000003</v>
      </c>
      <c r="E17" s="27">
        <f t="shared" si="2"/>
        <v>91962137.810000017</v>
      </c>
      <c r="F17" s="27">
        <f t="shared" si="2"/>
        <v>84919378.810000002</v>
      </c>
      <c r="G17" s="27">
        <f t="shared" si="2"/>
        <v>85992991.650000006</v>
      </c>
      <c r="H17" s="27">
        <f t="shared" si="2"/>
        <v>83372970.520000011</v>
      </c>
      <c r="I17" s="27">
        <f>SUM(I15:I16)</f>
        <v>83987310.290000021</v>
      </c>
      <c r="J17" s="27">
        <f>SUM(J15:J16)</f>
        <v>82528418.139999986</v>
      </c>
      <c r="K17" s="27">
        <f>SUM(K15:K16)</f>
        <v>78796268.960000008</v>
      </c>
      <c r="L17" s="27">
        <f>SUM(L15:L16)</f>
        <v>86563139.869999975</v>
      </c>
      <c r="M17" s="82">
        <v>83638825.019999996</v>
      </c>
      <c r="N17" s="79">
        <f t="shared" si="0"/>
        <v>1028158738.26</v>
      </c>
      <c r="O17" s="17"/>
      <c r="P17" s="17"/>
    </row>
    <row r="18" spans="1:19" ht="20.25" customHeight="1" x14ac:dyDescent="0.2">
      <c r="C18" s="17"/>
      <c r="P18" s="17"/>
    </row>
    <row r="19" spans="1:19" ht="13.5" thickBot="1" x14ac:dyDescent="0.25">
      <c r="A19" s="4" t="s">
        <v>20</v>
      </c>
    </row>
    <row r="20" spans="1:19" ht="27" customHeight="1" thickBot="1" x14ac:dyDescent="0.25">
      <c r="A20" s="5" t="s">
        <v>2</v>
      </c>
      <c r="B20" s="29" t="s">
        <v>3</v>
      </c>
      <c r="C20" s="30" t="s">
        <v>4</v>
      </c>
      <c r="D20" s="30" t="s">
        <v>21</v>
      </c>
      <c r="E20" s="30" t="s">
        <v>6</v>
      </c>
      <c r="F20" s="30" t="s">
        <v>7</v>
      </c>
      <c r="G20" s="30" t="s">
        <v>8</v>
      </c>
      <c r="H20" s="30" t="s">
        <v>9</v>
      </c>
      <c r="I20" s="30" t="s">
        <v>10</v>
      </c>
      <c r="J20" s="30" t="s">
        <v>11</v>
      </c>
      <c r="K20" s="30" t="s">
        <v>12</v>
      </c>
      <c r="L20" s="30" t="s">
        <v>22</v>
      </c>
      <c r="M20" s="31" t="s">
        <v>14</v>
      </c>
      <c r="N20" s="32" t="s">
        <v>23</v>
      </c>
      <c r="O20" s="33" t="s">
        <v>24</v>
      </c>
    </row>
    <row r="21" spans="1:19" ht="12.75" x14ac:dyDescent="0.2">
      <c r="A21" s="11" t="s">
        <v>16</v>
      </c>
      <c r="B21" s="34">
        <v>146758</v>
      </c>
      <c r="C21" s="35">
        <v>146271</v>
      </c>
      <c r="D21" s="35">
        <v>138333</v>
      </c>
      <c r="E21" s="35">
        <v>142436</v>
      </c>
      <c r="F21" s="35">
        <v>126612</v>
      </c>
      <c r="G21" s="36">
        <v>117358</v>
      </c>
      <c r="H21" s="35">
        <v>114921</v>
      </c>
      <c r="I21" s="35">
        <v>108384</v>
      </c>
      <c r="J21" s="35">
        <v>103976</v>
      </c>
      <c r="K21" s="35">
        <v>108170</v>
      </c>
      <c r="L21" s="37">
        <v>126432</v>
      </c>
      <c r="M21" s="38">
        <v>123694</v>
      </c>
      <c r="N21" s="39">
        <f t="shared" ref="N21:N28" si="3">SUM(B21:M21)</f>
        <v>1503345</v>
      </c>
      <c r="O21" s="39">
        <f t="shared" ref="O21:O28" si="4">AVERAGE(B21:M21)</f>
        <v>125278.75</v>
      </c>
      <c r="P21" s="40"/>
      <c r="Q21" s="40"/>
      <c r="R21" s="40"/>
      <c r="S21" s="40"/>
    </row>
    <row r="22" spans="1:19" ht="12.75" x14ac:dyDescent="0.2">
      <c r="A22" s="18" t="s">
        <v>17</v>
      </c>
      <c r="B22" s="41">
        <v>35368</v>
      </c>
      <c r="C22" s="42">
        <v>16059</v>
      </c>
      <c r="D22" s="42">
        <v>22584</v>
      </c>
      <c r="E22" s="42">
        <v>23898</v>
      </c>
      <c r="F22" s="42">
        <v>19438</v>
      </c>
      <c r="G22" s="43">
        <v>19237</v>
      </c>
      <c r="H22" s="42">
        <v>18791</v>
      </c>
      <c r="I22" s="42">
        <v>12668</v>
      </c>
      <c r="J22" s="42">
        <v>11216</v>
      </c>
      <c r="K22" s="42">
        <v>10860</v>
      </c>
      <c r="L22" s="42">
        <v>18712</v>
      </c>
      <c r="M22" s="44">
        <v>16504</v>
      </c>
      <c r="N22" s="45">
        <f t="shared" si="3"/>
        <v>225335</v>
      </c>
      <c r="O22" s="39">
        <f t="shared" si="4"/>
        <v>18777.916666666668</v>
      </c>
      <c r="P22" s="40"/>
      <c r="Q22" s="40"/>
      <c r="R22" s="40"/>
    </row>
    <row r="23" spans="1:19" ht="12.75" x14ac:dyDescent="0.2">
      <c r="A23" s="18" t="s">
        <v>31</v>
      </c>
      <c r="B23" s="41">
        <v>32657</v>
      </c>
      <c r="C23" s="42">
        <v>33006</v>
      </c>
      <c r="D23" s="42">
        <v>31993</v>
      </c>
      <c r="E23" s="42">
        <v>32132</v>
      </c>
      <c r="F23" s="42">
        <v>31713</v>
      </c>
      <c r="G23" s="43">
        <v>31769</v>
      </c>
      <c r="H23" s="42">
        <v>32041</v>
      </c>
      <c r="I23" s="42">
        <v>32750</v>
      </c>
      <c r="J23" s="42">
        <v>32459</v>
      </c>
      <c r="K23" s="42">
        <v>31962</v>
      </c>
      <c r="L23" s="42">
        <v>31450</v>
      </c>
      <c r="M23" s="44">
        <v>30695</v>
      </c>
      <c r="N23" s="45">
        <f t="shared" si="3"/>
        <v>384627</v>
      </c>
      <c r="O23" s="39">
        <f t="shared" si="4"/>
        <v>32052.25</v>
      </c>
      <c r="P23" s="40"/>
      <c r="Q23" s="40"/>
      <c r="R23" s="40"/>
    </row>
    <row r="24" spans="1:19" ht="12.75" x14ac:dyDescent="0.2">
      <c r="A24" s="24" t="s">
        <v>32</v>
      </c>
      <c r="B24" s="41">
        <v>30971</v>
      </c>
      <c r="C24" s="42">
        <v>30940</v>
      </c>
      <c r="D24" s="42">
        <v>30140</v>
      </c>
      <c r="E24" s="42">
        <v>30156</v>
      </c>
      <c r="F24" s="42">
        <v>29837</v>
      </c>
      <c r="G24" s="43">
        <v>29878</v>
      </c>
      <c r="H24" s="42">
        <v>30109</v>
      </c>
      <c r="I24" s="42">
        <v>30670</v>
      </c>
      <c r="J24" s="42">
        <v>30449</v>
      </c>
      <c r="K24" s="42">
        <v>30001</v>
      </c>
      <c r="L24" s="42">
        <v>29493</v>
      </c>
      <c r="M24" s="44">
        <v>29031</v>
      </c>
      <c r="N24" s="45">
        <f t="shared" si="3"/>
        <v>361675</v>
      </c>
      <c r="O24" s="39">
        <f t="shared" si="4"/>
        <v>30139.583333333332</v>
      </c>
      <c r="P24" s="40"/>
      <c r="Q24" s="40"/>
      <c r="R24" s="40"/>
    </row>
    <row r="25" spans="1:19" ht="12.75" x14ac:dyDescent="0.2">
      <c r="A25" s="24" t="s">
        <v>33</v>
      </c>
      <c r="B25" s="41">
        <v>1686</v>
      </c>
      <c r="C25" s="42">
        <v>2066</v>
      </c>
      <c r="D25" s="42">
        <v>1853</v>
      </c>
      <c r="E25" s="42">
        <v>1976</v>
      </c>
      <c r="F25" s="42">
        <v>1876</v>
      </c>
      <c r="G25" s="43">
        <v>1891</v>
      </c>
      <c r="H25" s="42">
        <v>1932</v>
      </c>
      <c r="I25" s="42">
        <v>2080</v>
      </c>
      <c r="J25" s="42">
        <v>2010</v>
      </c>
      <c r="K25" s="42">
        <v>1961</v>
      </c>
      <c r="L25" s="42">
        <v>1957</v>
      </c>
      <c r="M25" s="44">
        <v>1664</v>
      </c>
      <c r="N25" s="45">
        <f t="shared" si="3"/>
        <v>22952</v>
      </c>
      <c r="O25" s="39">
        <f t="shared" si="4"/>
        <v>1912.6666666666667</v>
      </c>
      <c r="P25" s="40"/>
      <c r="Q25" s="40"/>
      <c r="R25" s="40"/>
    </row>
    <row r="26" spans="1:19" ht="12.75" x14ac:dyDescent="0.2">
      <c r="A26" s="72" t="s">
        <v>18</v>
      </c>
      <c r="B26" s="41">
        <v>55</v>
      </c>
      <c r="C26" s="42">
        <v>39</v>
      </c>
      <c r="D26" s="42">
        <v>57</v>
      </c>
      <c r="E26" s="42">
        <v>49</v>
      </c>
      <c r="F26" s="42">
        <v>58</v>
      </c>
      <c r="G26" s="43">
        <v>38</v>
      </c>
      <c r="H26" s="42">
        <v>39</v>
      </c>
      <c r="I26" s="42">
        <v>50</v>
      </c>
      <c r="J26" s="42">
        <v>25</v>
      </c>
      <c r="K26" s="42">
        <v>54</v>
      </c>
      <c r="L26" s="42">
        <v>33</v>
      </c>
      <c r="M26" s="44">
        <v>27</v>
      </c>
      <c r="N26" s="45">
        <f t="shared" si="3"/>
        <v>524</v>
      </c>
      <c r="O26" s="39">
        <f t="shared" si="4"/>
        <v>43.666666666666664</v>
      </c>
      <c r="P26" s="40"/>
      <c r="Q26" s="40"/>
      <c r="R26" s="40"/>
    </row>
    <row r="27" spans="1:19" ht="12.75" x14ac:dyDescent="0.2">
      <c r="A27" s="72" t="s">
        <v>27</v>
      </c>
      <c r="B27" s="61">
        <v>534</v>
      </c>
      <c r="C27" s="61">
        <v>544</v>
      </c>
      <c r="D27" s="61">
        <v>557</v>
      </c>
      <c r="E27" s="61">
        <v>561</v>
      </c>
      <c r="F27" s="42">
        <v>561</v>
      </c>
      <c r="G27" s="41">
        <v>612</v>
      </c>
      <c r="H27" s="42">
        <v>632</v>
      </c>
      <c r="I27" s="42">
        <v>687</v>
      </c>
      <c r="J27" s="42">
        <v>652</v>
      </c>
      <c r="K27" s="42">
        <v>675</v>
      </c>
      <c r="L27" s="42">
        <v>632</v>
      </c>
      <c r="M27" s="43">
        <v>639</v>
      </c>
      <c r="N27" s="45">
        <f t="shared" si="3"/>
        <v>7286</v>
      </c>
      <c r="O27" s="39">
        <f t="shared" si="4"/>
        <v>607.16666666666663</v>
      </c>
      <c r="P27" s="40"/>
      <c r="Q27" s="40"/>
      <c r="R27" s="40"/>
    </row>
    <row r="28" spans="1:19" ht="13.5" thickBot="1" x14ac:dyDescent="0.25">
      <c r="A28" s="72" t="s">
        <v>28</v>
      </c>
      <c r="B28" s="61">
        <v>17977</v>
      </c>
      <c r="C28" s="61">
        <v>18609</v>
      </c>
      <c r="D28" s="61">
        <v>18537</v>
      </c>
      <c r="E28" s="61">
        <v>18630</v>
      </c>
      <c r="F28" s="63">
        <v>18363</v>
      </c>
      <c r="G28" s="63">
        <v>18467</v>
      </c>
      <c r="H28" s="63">
        <v>18152</v>
      </c>
      <c r="I28" s="63">
        <v>17936</v>
      </c>
      <c r="J28" s="64">
        <v>17722</v>
      </c>
      <c r="K28" s="64">
        <v>17448</v>
      </c>
      <c r="L28" s="64">
        <v>17239</v>
      </c>
      <c r="M28" s="84">
        <v>16786</v>
      </c>
      <c r="N28" s="45">
        <f t="shared" si="3"/>
        <v>215866</v>
      </c>
      <c r="O28" s="39">
        <f t="shared" si="4"/>
        <v>17988.833333333332</v>
      </c>
      <c r="P28" s="40"/>
      <c r="Q28" s="40"/>
      <c r="R28" s="40"/>
    </row>
    <row r="29" spans="1:19" ht="13.5" thickBot="1" x14ac:dyDescent="0.25">
      <c r="A29" s="5" t="s">
        <v>19</v>
      </c>
      <c r="B29" s="46">
        <f>B21+B22+B23+B26+B27+B28</f>
        <v>233349</v>
      </c>
      <c r="C29" s="46">
        <f t="shared" ref="C29:N29" si="5">C21+C22+C23+C26+C27+C28</f>
        <v>214528</v>
      </c>
      <c r="D29" s="46">
        <f t="shared" si="5"/>
        <v>212061</v>
      </c>
      <c r="E29" s="46">
        <f t="shared" si="5"/>
        <v>217706</v>
      </c>
      <c r="F29" s="46">
        <f t="shared" si="5"/>
        <v>196745</v>
      </c>
      <c r="G29" s="46">
        <f t="shared" si="5"/>
        <v>187481</v>
      </c>
      <c r="H29" s="46">
        <f t="shared" si="5"/>
        <v>184576</v>
      </c>
      <c r="I29" s="46">
        <f t="shared" si="5"/>
        <v>172475</v>
      </c>
      <c r="J29" s="46">
        <f t="shared" si="5"/>
        <v>166050</v>
      </c>
      <c r="K29" s="46">
        <f t="shared" si="5"/>
        <v>169169</v>
      </c>
      <c r="L29" s="46">
        <f t="shared" si="5"/>
        <v>194498</v>
      </c>
      <c r="M29" s="46">
        <f t="shared" si="5"/>
        <v>188345</v>
      </c>
      <c r="N29" s="47">
        <f t="shared" si="5"/>
        <v>2336983</v>
      </c>
      <c r="O29" s="47">
        <f>O21+O22+O23+O26+O27+O28</f>
        <v>194748.58333333331</v>
      </c>
      <c r="P29" s="40"/>
      <c r="Q29" s="40"/>
      <c r="R29" s="40"/>
    </row>
    <row r="30" spans="1:19" ht="19.5" customHeight="1" x14ac:dyDescent="0.2">
      <c r="B30" s="40"/>
      <c r="C30" s="40"/>
      <c r="N30" s="40"/>
      <c r="O30" s="40"/>
    </row>
    <row r="31" spans="1:19" ht="13.5" thickBot="1" x14ac:dyDescent="0.25">
      <c r="A31" s="4" t="s">
        <v>25</v>
      </c>
      <c r="G31" s="48"/>
      <c r="H31" s="48"/>
      <c r="I31" s="48"/>
      <c r="J31" s="48"/>
      <c r="K31" s="48"/>
      <c r="L31" s="48"/>
      <c r="M31" s="48"/>
    </row>
    <row r="32" spans="1:19" ht="27" customHeight="1" thickBot="1" x14ac:dyDescent="0.25">
      <c r="A32" s="5" t="s">
        <v>2</v>
      </c>
      <c r="B32" s="49" t="s">
        <v>3</v>
      </c>
      <c r="C32" s="30" t="s">
        <v>4</v>
      </c>
      <c r="D32" s="30" t="s">
        <v>21</v>
      </c>
      <c r="E32" s="30" t="s">
        <v>6</v>
      </c>
      <c r="F32" s="30" t="s">
        <v>7</v>
      </c>
      <c r="G32" s="30" t="s">
        <v>8</v>
      </c>
      <c r="H32" s="30" t="s">
        <v>9</v>
      </c>
      <c r="I32" s="30" t="s">
        <v>10</v>
      </c>
      <c r="J32" s="30" t="s">
        <v>11</v>
      </c>
      <c r="K32" s="30" t="s">
        <v>12</v>
      </c>
      <c r="L32" s="30" t="s">
        <v>22</v>
      </c>
      <c r="M32" s="31" t="s">
        <v>14</v>
      </c>
      <c r="N32" s="50" t="s">
        <v>26</v>
      </c>
    </row>
    <row r="33" spans="1:16" ht="12.75" x14ac:dyDescent="0.2">
      <c r="A33" s="11" t="s">
        <v>16</v>
      </c>
      <c r="B33" s="51">
        <v>367.40787151773668</v>
      </c>
      <c r="C33" s="28">
        <v>373.82992794197071</v>
      </c>
      <c r="D33" s="28">
        <v>368.62812387499656</v>
      </c>
      <c r="E33" s="28">
        <v>388.10714819287256</v>
      </c>
      <c r="F33" s="28">
        <v>395.00263063532606</v>
      </c>
      <c r="G33" s="28">
        <v>420.90491538710614</v>
      </c>
      <c r="H33" s="28">
        <v>408.76870267401</v>
      </c>
      <c r="I33" s="28">
        <v>429.43208840788219</v>
      </c>
      <c r="J33" s="28">
        <v>434.31190168885126</v>
      </c>
      <c r="K33" s="28">
        <v>405.3792753998336</v>
      </c>
      <c r="L33" s="28">
        <v>393.17501020311312</v>
      </c>
      <c r="M33" s="52">
        <v>398.53123133513884</v>
      </c>
      <c r="N33" s="53">
        <v>396.32713131787335</v>
      </c>
      <c r="O33" s="17"/>
      <c r="P33" s="17"/>
    </row>
    <row r="34" spans="1:16" ht="12.75" x14ac:dyDescent="0.2">
      <c r="A34" s="18" t="s">
        <v>17</v>
      </c>
      <c r="B34" s="54">
        <v>151.05580270300837</v>
      </c>
      <c r="C34" s="20">
        <v>148.76550221059779</v>
      </c>
      <c r="D34" s="20">
        <v>148.31127081119376</v>
      </c>
      <c r="E34" s="20">
        <v>152.91256172064607</v>
      </c>
      <c r="F34" s="20">
        <v>154.37978187056282</v>
      </c>
      <c r="G34" s="20">
        <v>155.38784217913346</v>
      </c>
      <c r="H34" s="20">
        <v>158.26743015273215</v>
      </c>
      <c r="I34" s="13">
        <v>186.00022418692768</v>
      </c>
      <c r="J34" s="13">
        <v>208.11147557061341</v>
      </c>
      <c r="K34" s="13">
        <v>154.6425782688766</v>
      </c>
      <c r="L34" s="13">
        <v>158.36202436938865</v>
      </c>
      <c r="M34" s="15">
        <v>149.90271812893843</v>
      </c>
      <c r="N34" s="55">
        <v>157.5719643197904</v>
      </c>
      <c r="O34" s="17"/>
      <c r="P34" s="17"/>
    </row>
    <row r="35" spans="1:16" ht="12.75" x14ac:dyDescent="0.2">
      <c r="A35" s="18" t="s">
        <v>31</v>
      </c>
      <c r="B35" s="54">
        <v>886.17251492788375</v>
      </c>
      <c r="C35" s="20">
        <v>880.2590786523632</v>
      </c>
      <c r="D35" s="20">
        <v>818.68178070202862</v>
      </c>
      <c r="E35" s="20">
        <v>902.35182559441989</v>
      </c>
      <c r="F35" s="20">
        <v>883.07710875666135</v>
      </c>
      <c r="G35" s="20">
        <v>928.29153797727349</v>
      </c>
      <c r="H35" s="20">
        <v>919.22823569801187</v>
      </c>
      <c r="I35" s="13">
        <v>948.20446992366419</v>
      </c>
      <c r="J35" s="13">
        <v>956.64226501124494</v>
      </c>
      <c r="K35" s="13">
        <v>920.38604123646519</v>
      </c>
      <c r="L35" s="13">
        <v>953.21843656597764</v>
      </c>
      <c r="M35" s="15">
        <v>929.32526502687722</v>
      </c>
      <c r="N35" s="55">
        <v>910.37815161182027</v>
      </c>
      <c r="O35" s="17"/>
      <c r="P35" s="17"/>
    </row>
    <row r="36" spans="1:16" ht="12.75" x14ac:dyDescent="0.2">
      <c r="A36" s="24" t="s">
        <v>32</v>
      </c>
      <c r="B36" s="54">
        <v>915.05089018759168</v>
      </c>
      <c r="C36" s="20">
        <v>913.30515352294435</v>
      </c>
      <c r="D36" s="20">
        <v>846.39346516257467</v>
      </c>
      <c r="E36" s="20">
        <v>936.19622164743339</v>
      </c>
      <c r="F36" s="20">
        <v>914.68449743606936</v>
      </c>
      <c r="G36" s="20">
        <v>963.23834158912916</v>
      </c>
      <c r="H36" s="20">
        <v>953.75521936962366</v>
      </c>
      <c r="I36" s="13">
        <v>987.358473752853</v>
      </c>
      <c r="J36" s="13">
        <v>992.88742388912613</v>
      </c>
      <c r="K36" s="13">
        <v>954.95422985900143</v>
      </c>
      <c r="L36" s="13">
        <v>991.90741294544466</v>
      </c>
      <c r="M36" s="15">
        <v>960.37389032413626</v>
      </c>
      <c r="N36" s="55">
        <v>944.015656155388</v>
      </c>
      <c r="O36" s="17"/>
      <c r="P36" s="17"/>
    </row>
    <row r="37" spans="1:16" ht="12.75" x14ac:dyDescent="0.2">
      <c r="A37" s="24" t="s">
        <v>33</v>
      </c>
      <c r="B37" s="54">
        <v>355.69080664294182</v>
      </c>
      <c r="C37" s="20">
        <v>385.36771539206148</v>
      </c>
      <c r="D37" s="20">
        <v>367.93695089044792</v>
      </c>
      <c r="E37" s="20">
        <v>385.84797570850156</v>
      </c>
      <c r="F37" s="20">
        <v>380.37473347547916</v>
      </c>
      <c r="G37" s="20">
        <v>376.12834479111581</v>
      </c>
      <c r="H37" s="20">
        <v>381.14699792960607</v>
      </c>
      <c r="I37" s="13">
        <v>370.87115384615385</v>
      </c>
      <c r="J37" s="13">
        <v>407.57318905472636</v>
      </c>
      <c r="K37" s="13">
        <v>391.53329933707244</v>
      </c>
      <c r="L37" s="13">
        <v>370.15559529892693</v>
      </c>
      <c r="M37" s="15">
        <v>387.63497596153786</v>
      </c>
      <c r="N37" s="55">
        <v>380.32218891599848</v>
      </c>
      <c r="O37" s="17"/>
      <c r="P37" s="17"/>
    </row>
    <row r="38" spans="1:16" ht="12.75" x14ac:dyDescent="0.2">
      <c r="A38" s="18" t="s">
        <v>18</v>
      </c>
      <c r="B38" s="54">
        <v>177.63272727272727</v>
      </c>
      <c r="C38" s="20">
        <v>160.76410256410256</v>
      </c>
      <c r="D38" s="20">
        <v>158.21228070175439</v>
      </c>
      <c r="E38" s="20">
        <v>137.63265306122429</v>
      </c>
      <c r="F38" s="20">
        <v>135.19827586206895</v>
      </c>
      <c r="G38" s="20">
        <v>128.14736842105239</v>
      </c>
      <c r="H38" s="20">
        <v>101.82564102564102</v>
      </c>
      <c r="I38" s="20">
        <v>140.70400000000001</v>
      </c>
      <c r="J38" s="20">
        <v>116.4839999999996</v>
      </c>
      <c r="K38" s="20">
        <v>125.55185185185185</v>
      </c>
      <c r="L38" s="20">
        <v>120.1090909090906</v>
      </c>
      <c r="M38" s="21">
        <v>118.5074074074074</v>
      </c>
      <c r="N38" s="55">
        <v>138.11908396946555</v>
      </c>
      <c r="O38" s="17"/>
      <c r="P38" s="17"/>
    </row>
    <row r="39" spans="1:16" ht="12.75" x14ac:dyDescent="0.2">
      <c r="A39" s="72" t="s">
        <v>27</v>
      </c>
      <c r="B39" s="69">
        <v>462.72265917602812</v>
      </c>
      <c r="C39" s="69">
        <v>437.20496323529414</v>
      </c>
      <c r="D39" s="69">
        <v>430.8750448833016</v>
      </c>
      <c r="E39" s="69">
        <v>461.1270944741533</v>
      </c>
      <c r="F39" s="19">
        <v>436.58163992869873</v>
      </c>
      <c r="G39" s="19">
        <v>444.81617647058823</v>
      </c>
      <c r="H39" s="19">
        <v>455.25996835443038</v>
      </c>
      <c r="I39" s="19">
        <v>463.42590975254728</v>
      </c>
      <c r="J39" s="19">
        <v>453.72486196319016</v>
      </c>
      <c r="K39" s="19">
        <v>415.38931851851851</v>
      </c>
      <c r="L39" s="19">
        <v>431.39113924050633</v>
      </c>
      <c r="M39" s="65">
        <v>444.0251956181533</v>
      </c>
      <c r="N39" s="55">
        <v>444.61412297556933</v>
      </c>
      <c r="O39" s="17"/>
      <c r="P39" s="17"/>
    </row>
    <row r="40" spans="1:16" ht="13.5" thickBot="1" x14ac:dyDescent="0.25">
      <c r="A40" s="72" t="s">
        <v>28</v>
      </c>
      <c r="B40" s="69">
        <v>210.87906769761307</v>
      </c>
      <c r="C40" s="69">
        <v>211.41848836584447</v>
      </c>
      <c r="D40" s="69">
        <v>198.36075254895616</v>
      </c>
      <c r="E40" s="69">
        <v>218.53210359634943</v>
      </c>
      <c r="F40" s="66">
        <v>215.48258508958179</v>
      </c>
      <c r="G40" s="66">
        <v>223.4060540423458</v>
      </c>
      <c r="H40" s="66">
        <v>218.07782723666759</v>
      </c>
      <c r="I40" s="66">
        <v>224.66081735057929</v>
      </c>
      <c r="J40" s="66">
        <v>225.04048075837886</v>
      </c>
      <c r="K40" s="66">
        <v>219.55915291150791</v>
      </c>
      <c r="L40" s="66">
        <v>226.44951505307677</v>
      </c>
      <c r="M40" s="67">
        <v>221.19891159299357</v>
      </c>
      <c r="N40" s="68">
        <v>217.63492666746924</v>
      </c>
      <c r="O40" s="17"/>
      <c r="P40" s="17"/>
    </row>
    <row r="41" spans="1:16" ht="12.75" customHeight="1" thickBot="1" x14ac:dyDescent="0.25">
      <c r="A41" s="5" t="s">
        <v>19</v>
      </c>
      <c r="B41" s="56">
        <v>395.33127872071401</v>
      </c>
      <c r="C41" s="57">
        <v>420.93213794935809</v>
      </c>
      <c r="D41" s="57">
        <v>398.28639391495796</v>
      </c>
      <c r="E41" s="57">
        <v>423.80913897641716</v>
      </c>
      <c r="F41" s="57">
        <v>433.18814775470742</v>
      </c>
      <c r="G41" s="57">
        <v>460.20335687349643</v>
      </c>
      <c r="H41" s="57">
        <v>453.21898556692031</v>
      </c>
      <c r="I41" s="57">
        <v>488.81542206116762</v>
      </c>
      <c r="J41" s="57">
        <v>498.83018361939173</v>
      </c>
      <c r="K41" s="57">
        <v>467.37114341279954</v>
      </c>
      <c r="L41" s="57">
        <v>446.44293982457401</v>
      </c>
      <c r="M41" s="58">
        <v>447.55891210856606</v>
      </c>
      <c r="N41" s="59">
        <v>441.49686837316773</v>
      </c>
      <c r="O41" s="17"/>
      <c r="P41" s="17"/>
    </row>
    <row r="42" spans="1:16" ht="7.5" customHeight="1" x14ac:dyDescent="0.2">
      <c r="C42" s="17"/>
      <c r="D42" s="17"/>
      <c r="E42" s="17"/>
      <c r="K42" s="60"/>
    </row>
    <row r="43" spans="1:16" x14ac:dyDescent="0.2">
      <c r="D43" s="17"/>
      <c r="P43" s="80"/>
    </row>
    <row r="44" spans="1:16" x14ac:dyDescent="0.2">
      <c r="B44" s="40"/>
      <c r="C44" s="17"/>
      <c r="P44" s="80"/>
    </row>
    <row r="45" spans="1:16" x14ac:dyDescent="0.2">
      <c r="L45" s="40"/>
      <c r="N45" s="40"/>
    </row>
    <row r="46" spans="1:16" x14ac:dyDescent="0.2">
      <c r="E46" s="40"/>
      <c r="N46" s="40"/>
    </row>
    <row r="47" spans="1:16" x14ac:dyDescent="0.2">
      <c r="C47" s="40"/>
      <c r="N47" s="40"/>
    </row>
    <row r="49" spans="2:4" x14ac:dyDescent="0.2">
      <c r="B49" s="17"/>
      <c r="D49" s="40"/>
    </row>
    <row r="50" spans="2:4" x14ac:dyDescent="0.2">
      <c r="B5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/>
  </sheetViews>
  <sheetFormatPr defaultRowHeight="15" x14ac:dyDescent="0.25"/>
  <cols>
    <col min="1" max="1" width="14.42578125" style="86" customWidth="1"/>
    <col min="2" max="2" width="11.140625" style="86" customWidth="1"/>
    <col min="3" max="14" width="10.7109375" style="86" customWidth="1"/>
    <col min="15" max="16384" width="9.140625" style="86"/>
  </cols>
  <sheetData>
    <row r="1" spans="1:14" ht="20.25" customHeight="1" x14ac:dyDescent="0.25">
      <c r="A1" s="85" t="s">
        <v>36</v>
      </c>
    </row>
    <row r="2" spans="1:14" ht="15.75" thickBot="1" x14ac:dyDescent="0.3">
      <c r="A2" s="87" t="s">
        <v>37</v>
      </c>
      <c r="B2" s="220" t="s">
        <v>38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15.75" thickBot="1" x14ac:dyDescent="0.3">
      <c r="A3" s="221" t="s">
        <v>39</v>
      </c>
      <c r="B3" s="223" t="s">
        <v>29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</row>
    <row r="4" spans="1:14" ht="15.75" thickBot="1" x14ac:dyDescent="0.3">
      <c r="A4" s="222"/>
      <c r="B4" s="88" t="s">
        <v>3</v>
      </c>
      <c r="C4" s="89" t="s">
        <v>4</v>
      </c>
      <c r="D4" s="89" t="s">
        <v>21</v>
      </c>
      <c r="E4" s="89" t="s">
        <v>6</v>
      </c>
      <c r="F4" s="89" t="s">
        <v>7</v>
      </c>
      <c r="G4" s="89" t="s">
        <v>8</v>
      </c>
      <c r="H4" s="89" t="s">
        <v>9</v>
      </c>
      <c r="I4" s="89" t="s">
        <v>10</v>
      </c>
      <c r="J4" s="89" t="s">
        <v>11</v>
      </c>
      <c r="K4" s="89" t="s">
        <v>12</v>
      </c>
      <c r="L4" s="89" t="s">
        <v>22</v>
      </c>
      <c r="M4" s="90" t="s">
        <v>14</v>
      </c>
      <c r="N4" s="91" t="s">
        <v>29</v>
      </c>
    </row>
    <row r="5" spans="1:14" x14ac:dyDescent="0.25">
      <c r="A5" s="92" t="s">
        <v>40</v>
      </c>
      <c r="B5" s="93">
        <v>2.2110000000000001E-2</v>
      </c>
      <c r="C5" s="93">
        <v>2.3720000000000001E-2</v>
      </c>
      <c r="D5" s="93">
        <v>2.3730000000000001E-2</v>
      </c>
      <c r="E5" s="93">
        <v>2.0650000000000002E-2</v>
      </c>
      <c r="F5" s="93">
        <v>1.95E-2</v>
      </c>
      <c r="G5" s="93">
        <v>1.9220000000000001E-2</v>
      </c>
      <c r="H5" s="93">
        <v>1.6920000000000001E-2</v>
      </c>
      <c r="I5" s="93">
        <v>1.686E-2</v>
      </c>
      <c r="J5" s="93">
        <v>1.8030000000000001E-2</v>
      </c>
      <c r="K5" s="93">
        <v>2.1010000000000001E-2</v>
      </c>
      <c r="L5" s="93">
        <v>2.0719999999999999E-2</v>
      </c>
      <c r="M5" s="94">
        <v>2.3369999999999998E-2</v>
      </c>
      <c r="N5" s="95">
        <v>2.018E-2</v>
      </c>
    </row>
    <row r="6" spans="1:14" x14ac:dyDescent="0.25">
      <c r="A6" s="96" t="s">
        <v>41</v>
      </c>
      <c r="B6" s="97">
        <v>4.3860000000000003E-2</v>
      </c>
      <c r="C6" s="97">
        <v>4.5449999999999997E-2</v>
      </c>
      <c r="D6" s="97">
        <v>4.4409999999999998E-2</v>
      </c>
      <c r="E6" s="97">
        <v>3.9469999999999998E-2</v>
      </c>
      <c r="F6" s="97">
        <v>3.6929999999999998E-2</v>
      </c>
      <c r="G6" s="97">
        <v>3.6850000000000001E-2</v>
      </c>
      <c r="H6" s="97">
        <v>3.4020000000000002E-2</v>
      </c>
      <c r="I6" s="97">
        <v>3.3070000000000002E-2</v>
      </c>
      <c r="J6" s="97">
        <v>3.4020000000000002E-2</v>
      </c>
      <c r="K6" s="97">
        <v>3.8710000000000001E-2</v>
      </c>
      <c r="L6" s="97">
        <v>3.8129999999999997E-2</v>
      </c>
      <c r="M6" s="98">
        <v>4.4200000000000003E-2</v>
      </c>
      <c r="N6" s="99">
        <v>3.8769999999999999E-2</v>
      </c>
    </row>
    <row r="7" spans="1:14" x14ac:dyDescent="0.25">
      <c r="A7" s="96" t="s">
        <v>42</v>
      </c>
      <c r="B7" s="97">
        <v>4.539E-2</v>
      </c>
      <c r="C7" s="97">
        <v>4.7940000000000003E-2</v>
      </c>
      <c r="D7" s="97">
        <v>4.6199999999999998E-2</v>
      </c>
      <c r="E7" s="97">
        <v>4.0590000000000001E-2</v>
      </c>
      <c r="F7" s="97">
        <v>3.8609999999999998E-2</v>
      </c>
      <c r="G7" s="97">
        <v>3.8339999999999999E-2</v>
      </c>
      <c r="H7" s="97">
        <v>3.5610000000000003E-2</v>
      </c>
      <c r="I7" s="97">
        <v>3.5099999999999999E-2</v>
      </c>
      <c r="J7" s="97">
        <v>3.5860000000000003E-2</v>
      </c>
      <c r="K7" s="97">
        <v>4.1059999999999999E-2</v>
      </c>
      <c r="L7" s="97">
        <v>3.993E-2</v>
      </c>
      <c r="M7" s="98">
        <v>4.5809999999999997E-2</v>
      </c>
      <c r="N7" s="99">
        <v>4.0629999999999999E-2</v>
      </c>
    </row>
    <row r="8" spans="1:14" x14ac:dyDescent="0.25">
      <c r="A8" s="96" t="s">
        <v>43</v>
      </c>
      <c r="B8" s="97">
        <v>4.1419999999999998E-2</v>
      </c>
      <c r="C8" s="97">
        <v>4.265E-2</v>
      </c>
      <c r="D8" s="97">
        <v>4.1099999999999998E-2</v>
      </c>
      <c r="E8" s="97">
        <v>3.6260000000000001E-2</v>
      </c>
      <c r="F8" s="97">
        <v>3.4939999999999999E-2</v>
      </c>
      <c r="G8" s="97">
        <v>3.4979999999999997E-2</v>
      </c>
      <c r="H8" s="97">
        <v>3.2410000000000001E-2</v>
      </c>
      <c r="I8" s="100" t="s">
        <v>44</v>
      </c>
      <c r="J8" s="97">
        <v>3.236E-2</v>
      </c>
      <c r="K8" s="97">
        <v>3.7080000000000002E-2</v>
      </c>
      <c r="L8" s="97">
        <v>3.6249999999999998E-2</v>
      </c>
      <c r="M8" s="98">
        <v>4.2340000000000003E-2</v>
      </c>
      <c r="N8" s="99">
        <v>3.6679999999999997E-2</v>
      </c>
    </row>
    <row r="9" spans="1:14" x14ac:dyDescent="0.25">
      <c r="A9" s="96" t="s">
        <v>45</v>
      </c>
      <c r="B9" s="97">
        <v>5.0680000000000003E-2</v>
      </c>
      <c r="C9" s="97">
        <v>5.2109999999999997E-2</v>
      </c>
      <c r="D9" s="97">
        <v>4.9860000000000002E-2</v>
      </c>
      <c r="E9" s="97">
        <v>4.3520000000000003E-2</v>
      </c>
      <c r="F9" s="97">
        <v>4.0469999999999999E-2</v>
      </c>
      <c r="G9" s="97">
        <v>3.984E-2</v>
      </c>
      <c r="H9" s="97">
        <v>3.7159999999999999E-2</v>
      </c>
      <c r="I9" s="97">
        <v>3.6209999999999999E-2</v>
      </c>
      <c r="J9" s="97">
        <v>3.7150000000000002E-2</v>
      </c>
      <c r="K9" s="97">
        <v>4.1700000000000001E-2</v>
      </c>
      <c r="L9" s="97">
        <v>4.1849999999999998E-2</v>
      </c>
      <c r="M9" s="98">
        <v>7.8170000000000003E-2</v>
      </c>
      <c r="N9" s="99">
        <v>4.3060000000000001E-2</v>
      </c>
    </row>
    <row r="10" spans="1:14" x14ac:dyDescent="0.25">
      <c r="A10" s="96" t="s">
        <v>46</v>
      </c>
      <c r="B10" s="97">
        <v>3.6549999999999999E-2</v>
      </c>
      <c r="C10" s="97">
        <v>3.7769999999999998E-2</v>
      </c>
      <c r="D10" s="97">
        <v>3.7019999999999997E-2</v>
      </c>
      <c r="E10" s="97">
        <v>3.2320000000000002E-2</v>
      </c>
      <c r="F10" s="97">
        <v>3.0339999999999999E-2</v>
      </c>
      <c r="G10" s="97">
        <v>3.0269999999999998E-2</v>
      </c>
      <c r="H10" s="97">
        <v>2.7740000000000001E-2</v>
      </c>
      <c r="I10" s="97">
        <v>2.7380000000000002E-2</v>
      </c>
      <c r="J10" s="97">
        <v>2.826E-2</v>
      </c>
      <c r="K10" s="97">
        <v>3.3239999999999999E-2</v>
      </c>
      <c r="L10" s="97">
        <v>3.2349999999999997E-2</v>
      </c>
      <c r="M10" s="98">
        <v>3.6700000000000003E-2</v>
      </c>
      <c r="N10" s="99">
        <v>3.2309999999999998E-2</v>
      </c>
    </row>
    <row r="11" spans="1:14" x14ac:dyDescent="0.25">
      <c r="A11" s="96" t="s">
        <v>47</v>
      </c>
      <c r="B11" s="97">
        <v>5.6890000000000003E-2</v>
      </c>
      <c r="C11" s="97">
        <v>5.5660000000000001E-2</v>
      </c>
      <c r="D11" s="97">
        <v>5.2679999999999998E-2</v>
      </c>
      <c r="E11" s="97">
        <v>4.6710000000000002E-2</v>
      </c>
      <c r="F11" s="97">
        <v>4.3150000000000001E-2</v>
      </c>
      <c r="G11" s="97">
        <v>4.1579999999999999E-2</v>
      </c>
      <c r="H11" s="97">
        <v>3.909E-2</v>
      </c>
      <c r="I11" s="97">
        <v>3.8969999999999998E-2</v>
      </c>
      <c r="J11" s="97">
        <v>3.9530000000000003E-2</v>
      </c>
      <c r="K11" s="97">
        <v>4.4889999999999999E-2</v>
      </c>
      <c r="L11" s="97">
        <v>4.4720000000000003E-2</v>
      </c>
      <c r="M11" s="98">
        <v>5.3469999999999997E-2</v>
      </c>
      <c r="N11" s="99">
        <v>4.6289999999999998E-2</v>
      </c>
    </row>
    <row r="12" spans="1:14" ht="15.75" thickBot="1" x14ac:dyDescent="0.3">
      <c r="A12" s="101" t="s">
        <v>48</v>
      </c>
      <c r="B12" s="102">
        <v>4.4740000000000002E-2</v>
      </c>
      <c r="C12" s="102">
        <v>4.521E-2</v>
      </c>
      <c r="D12" s="102">
        <v>4.3339999999999997E-2</v>
      </c>
      <c r="E12" s="102">
        <v>3.8359999999999998E-2</v>
      </c>
      <c r="F12" s="102">
        <v>3.6179999999999997E-2</v>
      </c>
      <c r="G12" s="102">
        <v>3.5490000000000001E-2</v>
      </c>
      <c r="H12" s="102">
        <v>3.3059999999999999E-2</v>
      </c>
      <c r="I12" s="102">
        <v>3.2960000000000003E-2</v>
      </c>
      <c r="J12" s="102">
        <v>3.4209999999999997E-2</v>
      </c>
      <c r="K12" s="102">
        <v>3.9140000000000001E-2</v>
      </c>
      <c r="L12" s="102">
        <v>3.7620000000000001E-2</v>
      </c>
      <c r="M12" s="103">
        <v>4.2810000000000001E-2</v>
      </c>
      <c r="N12" s="104">
        <v>3.8240000000000003E-2</v>
      </c>
    </row>
    <row r="13" spans="1:14" ht="30.75" thickBot="1" x14ac:dyDescent="0.3">
      <c r="A13" s="105" t="s">
        <v>49</v>
      </c>
      <c r="B13" s="106">
        <v>4.1390000000000003E-2</v>
      </c>
      <c r="C13" s="106">
        <v>4.2459999999999998E-2</v>
      </c>
      <c r="D13" s="106">
        <v>4.1009999999999998E-2</v>
      </c>
      <c r="E13" s="106">
        <v>3.6119999999999999E-2</v>
      </c>
      <c r="F13" s="106">
        <v>3.397E-2</v>
      </c>
      <c r="G13" s="106">
        <v>3.354E-2</v>
      </c>
      <c r="H13" s="106">
        <v>3.1019999999999999E-2</v>
      </c>
      <c r="I13" s="106">
        <v>3.0519999999999999E-2</v>
      </c>
      <c r="J13" s="106">
        <v>3.1440000000000003E-2</v>
      </c>
      <c r="K13" s="106">
        <v>3.594E-2</v>
      </c>
      <c r="L13" s="106">
        <v>3.526E-2</v>
      </c>
      <c r="M13" s="107">
        <v>4.0669999999999998E-2</v>
      </c>
      <c r="N13" s="108">
        <v>3.5880000000000002E-2</v>
      </c>
    </row>
    <row r="14" spans="1:14" ht="15.75" thickBot="1" x14ac:dyDescent="0.3"/>
    <row r="15" spans="1:14" ht="15.75" thickBot="1" x14ac:dyDescent="0.3">
      <c r="A15" s="226" t="s">
        <v>50</v>
      </c>
      <c r="B15" s="109" t="s">
        <v>3</v>
      </c>
      <c r="C15" s="89" t="s">
        <v>4</v>
      </c>
      <c r="D15" s="89" t="s">
        <v>21</v>
      </c>
      <c r="E15" s="89" t="s">
        <v>6</v>
      </c>
      <c r="F15" s="89" t="s">
        <v>7</v>
      </c>
      <c r="G15" s="89" t="s">
        <v>8</v>
      </c>
      <c r="H15" s="89" t="s">
        <v>9</v>
      </c>
      <c r="I15" s="89" t="s">
        <v>10</v>
      </c>
      <c r="J15" s="89" t="s">
        <v>11</v>
      </c>
      <c r="K15" s="89" t="s">
        <v>12</v>
      </c>
      <c r="L15" s="89" t="s">
        <v>22</v>
      </c>
      <c r="M15" s="207" t="s">
        <v>14</v>
      </c>
      <c r="N15" s="91" t="s">
        <v>29</v>
      </c>
    </row>
    <row r="16" spans="1:14" ht="15" customHeight="1" x14ac:dyDescent="0.25">
      <c r="A16" s="227"/>
      <c r="B16" s="110" t="s">
        <v>51</v>
      </c>
      <c r="C16" s="111" t="s">
        <v>51</v>
      </c>
      <c r="D16" s="111" t="s">
        <v>51</v>
      </c>
      <c r="E16" s="111" t="s">
        <v>51</v>
      </c>
      <c r="F16" s="111" t="s">
        <v>51</v>
      </c>
      <c r="G16" s="111" t="s">
        <v>51</v>
      </c>
      <c r="H16" s="111" t="s">
        <v>51</v>
      </c>
      <c r="I16" s="111" t="s">
        <v>51</v>
      </c>
      <c r="J16" s="111" t="s">
        <v>51</v>
      </c>
      <c r="K16" s="111" t="s">
        <v>51</v>
      </c>
      <c r="L16" s="111" t="s">
        <v>51</v>
      </c>
      <c r="M16" s="208" t="s">
        <v>51</v>
      </c>
      <c r="N16" s="112" t="s">
        <v>51</v>
      </c>
    </row>
    <row r="17" spans="1:14" x14ac:dyDescent="0.25">
      <c r="A17" s="227"/>
      <c r="B17" s="113">
        <v>1.6070000000000001E-2</v>
      </c>
      <c r="C17" s="114">
        <v>1.6500000000000001E-2</v>
      </c>
      <c r="D17" s="114">
        <v>1.626E-2</v>
      </c>
      <c r="E17" s="114">
        <v>1.487E-2</v>
      </c>
      <c r="F17" s="114">
        <v>1.482E-2</v>
      </c>
      <c r="G17" s="114">
        <v>1.444E-2</v>
      </c>
      <c r="H17" s="114">
        <v>1.264E-2</v>
      </c>
      <c r="I17" s="114">
        <v>1.167E-2</v>
      </c>
      <c r="J17" s="114">
        <v>1.225E-2</v>
      </c>
      <c r="K17" s="114">
        <v>1.555E-2</v>
      </c>
      <c r="L17" s="114">
        <v>1.525E-2</v>
      </c>
      <c r="M17" s="209">
        <v>1.7100000000000001E-2</v>
      </c>
      <c r="N17" s="210">
        <v>1.461E-2</v>
      </c>
    </row>
    <row r="18" spans="1:14" x14ac:dyDescent="0.25">
      <c r="A18" s="227"/>
      <c r="B18" s="117" t="s">
        <v>52</v>
      </c>
      <c r="C18" s="118" t="s">
        <v>52</v>
      </c>
      <c r="D18" s="118" t="s">
        <v>52</v>
      </c>
      <c r="E18" s="118" t="s">
        <v>52</v>
      </c>
      <c r="F18" s="118" t="s">
        <v>52</v>
      </c>
      <c r="G18" s="118" t="s">
        <v>52</v>
      </c>
      <c r="H18" s="118" t="s">
        <v>52</v>
      </c>
      <c r="I18" s="118" t="s">
        <v>53</v>
      </c>
      <c r="J18" s="118" t="s">
        <v>52</v>
      </c>
      <c r="K18" s="118" t="s">
        <v>52</v>
      </c>
      <c r="L18" s="118" t="s">
        <v>52</v>
      </c>
      <c r="M18" s="211" t="s">
        <v>52</v>
      </c>
      <c r="N18" s="119" t="s">
        <v>52</v>
      </c>
    </row>
    <row r="19" spans="1:14" x14ac:dyDescent="0.25">
      <c r="A19" s="227"/>
      <c r="B19" s="113">
        <v>1.813E-2</v>
      </c>
      <c r="C19" s="114">
        <v>1.9449999999999999E-2</v>
      </c>
      <c r="D19" s="114">
        <v>1.9519999999999999E-2</v>
      </c>
      <c r="E19" s="114">
        <v>1.677E-2</v>
      </c>
      <c r="F19" s="114">
        <v>1.618E-2</v>
      </c>
      <c r="G19" s="114">
        <v>1.558E-2</v>
      </c>
      <c r="H19" s="114">
        <v>1.3650000000000001E-2</v>
      </c>
      <c r="I19" s="114">
        <v>1.34E-2</v>
      </c>
      <c r="J19" s="114">
        <v>1.468E-2</v>
      </c>
      <c r="K19" s="114">
        <v>1.72E-2</v>
      </c>
      <c r="L19" s="114">
        <v>1.7299999999999999E-2</v>
      </c>
      <c r="M19" s="209">
        <v>1.9470000000000001E-2</v>
      </c>
      <c r="N19" s="210">
        <v>1.669E-2</v>
      </c>
    </row>
    <row r="20" spans="1:14" x14ac:dyDescent="0.25">
      <c r="A20" s="227"/>
      <c r="B20" s="117" t="s">
        <v>54</v>
      </c>
      <c r="C20" s="118" t="s">
        <v>54</v>
      </c>
      <c r="D20" s="118" t="s">
        <v>54</v>
      </c>
      <c r="E20" s="118" t="s">
        <v>54</v>
      </c>
      <c r="F20" s="118" t="s">
        <v>54</v>
      </c>
      <c r="G20" s="118" t="s">
        <v>55</v>
      </c>
      <c r="H20" s="118" t="s">
        <v>54</v>
      </c>
      <c r="I20" s="118" t="s">
        <v>52</v>
      </c>
      <c r="J20" s="118" t="s">
        <v>54</v>
      </c>
      <c r="K20" s="118" t="s">
        <v>54</v>
      </c>
      <c r="L20" s="118" t="s">
        <v>54</v>
      </c>
      <c r="M20" s="211" t="s">
        <v>54</v>
      </c>
      <c r="N20" s="119" t="s">
        <v>54</v>
      </c>
    </row>
    <row r="21" spans="1:14" ht="15.75" thickBot="1" x14ac:dyDescent="0.3">
      <c r="A21" s="228"/>
      <c r="B21" s="120">
        <v>1.9040000000000001E-2</v>
      </c>
      <c r="C21" s="121">
        <v>2.06E-2</v>
      </c>
      <c r="D21" s="121">
        <v>2.0789999999999999E-2</v>
      </c>
      <c r="E21" s="121">
        <v>1.8290000000000001E-2</v>
      </c>
      <c r="F21" s="121">
        <v>1.746E-2</v>
      </c>
      <c r="G21" s="121">
        <v>1.7510000000000001E-2</v>
      </c>
      <c r="H21" s="121">
        <v>1.4670000000000001E-2</v>
      </c>
      <c r="I21" s="121">
        <v>1.3679999999999999E-2</v>
      </c>
      <c r="J21" s="121">
        <v>1.643E-2</v>
      </c>
      <c r="K21" s="121">
        <v>1.8929999999999999E-2</v>
      </c>
      <c r="L21" s="121">
        <v>1.9E-2</v>
      </c>
      <c r="M21" s="212">
        <v>2.129E-2</v>
      </c>
      <c r="N21" s="213">
        <v>1.8010000000000002E-2</v>
      </c>
    </row>
    <row r="22" spans="1:14" ht="15.75" thickBot="1" x14ac:dyDescent="0.3"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spans="1:14" ht="15.75" thickBot="1" x14ac:dyDescent="0.3">
      <c r="A23" s="226" t="s">
        <v>56</v>
      </c>
      <c r="B23" s="125" t="s">
        <v>3</v>
      </c>
      <c r="C23" s="126" t="s">
        <v>4</v>
      </c>
      <c r="D23" s="126" t="s">
        <v>21</v>
      </c>
      <c r="E23" s="126" t="s">
        <v>6</v>
      </c>
      <c r="F23" s="126" t="s">
        <v>7</v>
      </c>
      <c r="G23" s="126" t="s">
        <v>8</v>
      </c>
      <c r="H23" s="126" t="s">
        <v>9</v>
      </c>
      <c r="I23" s="126" t="s">
        <v>10</v>
      </c>
      <c r="J23" s="126" t="s">
        <v>11</v>
      </c>
      <c r="K23" s="126" t="s">
        <v>12</v>
      </c>
      <c r="L23" s="126" t="s">
        <v>22</v>
      </c>
      <c r="M23" s="127" t="s">
        <v>14</v>
      </c>
      <c r="N23" s="128" t="s">
        <v>29</v>
      </c>
    </row>
    <row r="24" spans="1:14" ht="15" customHeight="1" x14ac:dyDescent="0.25">
      <c r="A24" s="227"/>
      <c r="B24" s="129" t="s">
        <v>57</v>
      </c>
      <c r="C24" s="130" t="s">
        <v>58</v>
      </c>
      <c r="D24" s="130" t="s">
        <v>58</v>
      </c>
      <c r="E24" s="130" t="s">
        <v>58</v>
      </c>
      <c r="F24" s="131" t="s">
        <v>58</v>
      </c>
      <c r="G24" s="131" t="s">
        <v>58</v>
      </c>
      <c r="H24" s="131" t="s">
        <v>58</v>
      </c>
      <c r="I24" s="131" t="s">
        <v>58</v>
      </c>
      <c r="J24" s="132" t="s">
        <v>59</v>
      </c>
      <c r="K24" s="130" t="s">
        <v>58</v>
      </c>
      <c r="L24" s="130" t="s">
        <v>58</v>
      </c>
      <c r="M24" s="214" t="s">
        <v>58</v>
      </c>
      <c r="N24" s="133" t="s">
        <v>58</v>
      </c>
    </row>
    <row r="25" spans="1:14" x14ac:dyDescent="0.25">
      <c r="A25" s="227"/>
      <c r="B25" s="134">
        <v>7.2249999999999995E-2</v>
      </c>
      <c r="C25" s="135">
        <v>7.1400000000000005E-2</v>
      </c>
      <c r="D25" s="135">
        <v>6.4799999999999996E-2</v>
      </c>
      <c r="E25" s="135">
        <v>5.5230000000000001E-2</v>
      </c>
      <c r="F25" s="115">
        <v>5.1929999999999997E-2</v>
      </c>
      <c r="G25" s="115">
        <v>5.1589999999999997E-2</v>
      </c>
      <c r="H25" s="115">
        <v>4.8370000000000003E-2</v>
      </c>
      <c r="I25" s="115">
        <v>4.8070000000000002E-2</v>
      </c>
      <c r="J25" s="136">
        <v>4.8379999999999999E-2</v>
      </c>
      <c r="K25" s="135">
        <v>5.3510000000000002E-2</v>
      </c>
      <c r="L25" s="135">
        <v>5.4809999999999998E-2</v>
      </c>
      <c r="M25" s="215">
        <v>6.7299999999999999E-2</v>
      </c>
      <c r="N25" s="116">
        <v>5.7509999999999999E-2</v>
      </c>
    </row>
    <row r="26" spans="1:14" x14ac:dyDescent="0.25">
      <c r="A26" s="227"/>
      <c r="B26" s="137" t="s">
        <v>58</v>
      </c>
      <c r="C26" s="138" t="s">
        <v>60</v>
      </c>
      <c r="D26" s="138" t="s">
        <v>60</v>
      </c>
      <c r="E26" s="138" t="s">
        <v>60</v>
      </c>
      <c r="F26" s="139" t="s">
        <v>59</v>
      </c>
      <c r="G26" s="139" t="s">
        <v>59</v>
      </c>
      <c r="H26" s="139" t="s">
        <v>59</v>
      </c>
      <c r="I26" s="139" t="s">
        <v>59</v>
      </c>
      <c r="J26" s="140" t="s">
        <v>58</v>
      </c>
      <c r="K26" s="138" t="s">
        <v>60</v>
      </c>
      <c r="L26" s="138" t="s">
        <v>60</v>
      </c>
      <c r="M26" s="141" t="s">
        <v>83</v>
      </c>
      <c r="N26" s="146" t="s">
        <v>59</v>
      </c>
    </row>
    <row r="27" spans="1:14" x14ac:dyDescent="0.25">
      <c r="A27" s="227"/>
      <c r="B27" s="134">
        <v>7.2590000000000002E-2</v>
      </c>
      <c r="C27" s="135">
        <v>7.1669999999999998E-2</v>
      </c>
      <c r="D27" s="135">
        <v>6.5979999999999997E-2</v>
      </c>
      <c r="E27" s="135">
        <v>5.8959999999999999E-2</v>
      </c>
      <c r="F27" s="143">
        <v>5.4550000000000001E-2</v>
      </c>
      <c r="G27" s="143">
        <v>5.296E-2</v>
      </c>
      <c r="H27" s="143">
        <v>5.0270000000000002E-2</v>
      </c>
      <c r="I27" s="143">
        <v>4.956E-2</v>
      </c>
      <c r="J27" s="115">
        <v>4.9059999999999999E-2</v>
      </c>
      <c r="K27" s="135">
        <v>5.5149999999999998E-2</v>
      </c>
      <c r="L27" s="135">
        <v>5.5910000000000001E-2</v>
      </c>
      <c r="M27" s="215">
        <v>6.7549999999999999E-2</v>
      </c>
      <c r="N27" s="216">
        <v>5.876E-2</v>
      </c>
    </row>
    <row r="28" spans="1:14" x14ac:dyDescent="0.25">
      <c r="A28" s="227"/>
      <c r="B28" s="137" t="s">
        <v>61</v>
      </c>
      <c r="C28" s="144" t="s">
        <v>59</v>
      </c>
      <c r="D28" s="144" t="s">
        <v>59</v>
      </c>
      <c r="E28" s="144" t="s">
        <v>59</v>
      </c>
      <c r="F28" s="140" t="s">
        <v>60</v>
      </c>
      <c r="G28" s="140" t="s">
        <v>60</v>
      </c>
      <c r="H28" s="140" t="s">
        <v>60</v>
      </c>
      <c r="I28" s="140" t="s">
        <v>60</v>
      </c>
      <c r="J28" s="140" t="s">
        <v>60</v>
      </c>
      <c r="K28" s="144" t="s">
        <v>59</v>
      </c>
      <c r="L28" s="144" t="s">
        <v>59</v>
      </c>
      <c r="M28" s="145" t="s">
        <v>59</v>
      </c>
      <c r="N28" s="142" t="s">
        <v>60</v>
      </c>
    </row>
    <row r="29" spans="1:14" ht="15.75" thickBot="1" x14ac:dyDescent="0.3">
      <c r="A29" s="228"/>
      <c r="B29" s="147">
        <v>7.2720000000000007E-2</v>
      </c>
      <c r="C29" s="148">
        <v>7.1790000000000007E-2</v>
      </c>
      <c r="D29" s="148">
        <v>6.8589999999999998E-2</v>
      </c>
      <c r="E29" s="148">
        <v>6.1629999999999997E-2</v>
      </c>
      <c r="F29" s="122">
        <v>5.595E-2</v>
      </c>
      <c r="G29" s="122">
        <v>5.6779999999999997E-2</v>
      </c>
      <c r="H29" s="122">
        <v>5.4620000000000002E-2</v>
      </c>
      <c r="I29" s="122">
        <v>5.5780000000000003E-2</v>
      </c>
      <c r="J29" s="122">
        <v>5.586E-2</v>
      </c>
      <c r="K29" s="148">
        <v>5.5539999999999999E-2</v>
      </c>
      <c r="L29" s="148">
        <v>5.7079999999999999E-2</v>
      </c>
      <c r="M29" s="217">
        <v>6.8540000000000004E-2</v>
      </c>
      <c r="N29" s="123">
        <v>6.012E-2</v>
      </c>
    </row>
  </sheetData>
  <mergeCells count="5">
    <mergeCell ref="B2:N2"/>
    <mergeCell ref="A3:A4"/>
    <mergeCell ref="B3:N3"/>
    <mergeCell ref="A15:A21"/>
    <mergeCell ref="A23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sqref="A1:K1"/>
    </sheetView>
  </sheetViews>
  <sheetFormatPr defaultRowHeight="15" x14ac:dyDescent="0.25"/>
  <cols>
    <col min="1" max="1" width="20.7109375" style="86" customWidth="1"/>
    <col min="2" max="3" width="6.7109375" style="86" customWidth="1"/>
    <col min="4" max="4" width="20.7109375" style="86" customWidth="1"/>
    <col min="5" max="6" width="6.7109375" style="86" customWidth="1"/>
    <col min="7" max="7" width="20.7109375" style="86" customWidth="1"/>
    <col min="8" max="9" width="6.7109375" style="86" customWidth="1"/>
    <col min="10" max="10" width="20.7109375" style="86" customWidth="1"/>
    <col min="11" max="12" width="6.7109375" style="86" customWidth="1"/>
    <col min="13" max="16384" width="9.140625" style="86"/>
  </cols>
  <sheetData>
    <row r="1" spans="1:12" ht="30" customHeight="1" x14ac:dyDescent="0.25">
      <c r="A1" s="233" t="s">
        <v>62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2" s="151" customFormat="1" ht="15.75" thickBot="1" x14ac:dyDescent="0.3">
      <c r="A2" s="206"/>
      <c r="B2" s="149" t="s">
        <v>63</v>
      </c>
      <c r="C2" s="149"/>
      <c r="D2" s="150"/>
      <c r="E2" s="149"/>
      <c r="F2" s="149"/>
      <c r="G2" s="149"/>
      <c r="H2" s="149"/>
      <c r="I2" s="149"/>
      <c r="J2" s="149"/>
      <c r="K2" s="149"/>
      <c r="L2" s="149"/>
    </row>
    <row r="3" spans="1:12" ht="15.75" thickBot="1" x14ac:dyDescent="0.3">
      <c r="A3" s="221" t="s">
        <v>39</v>
      </c>
      <c r="B3" s="235" t="s">
        <v>64</v>
      </c>
      <c r="C3" s="235"/>
      <c r="D3" s="236"/>
      <c r="E3" s="236"/>
      <c r="F3" s="236"/>
      <c r="G3" s="236"/>
      <c r="H3" s="236"/>
      <c r="I3" s="236"/>
      <c r="J3" s="236"/>
      <c r="K3" s="236"/>
      <c r="L3" s="237"/>
    </row>
    <row r="4" spans="1:12" ht="15.75" thickBot="1" x14ac:dyDescent="0.3">
      <c r="A4" s="234"/>
      <c r="B4" s="238" t="s">
        <v>65</v>
      </c>
      <c r="C4" s="239"/>
      <c r="D4" s="152" t="s">
        <v>66</v>
      </c>
      <c r="E4" s="229" t="s">
        <v>67</v>
      </c>
      <c r="F4" s="230"/>
      <c r="G4" s="152" t="s">
        <v>66</v>
      </c>
      <c r="H4" s="229" t="s">
        <v>68</v>
      </c>
      <c r="I4" s="230"/>
      <c r="J4" s="88" t="s">
        <v>66</v>
      </c>
      <c r="K4" s="231" t="s">
        <v>29</v>
      </c>
      <c r="L4" s="232"/>
    </row>
    <row r="5" spans="1:12" x14ac:dyDescent="0.25">
      <c r="A5" s="153" t="s">
        <v>40</v>
      </c>
      <c r="B5" s="154">
        <v>32.15</v>
      </c>
      <c r="C5" s="155" t="s">
        <v>69</v>
      </c>
      <c r="D5" s="153" t="s">
        <v>40</v>
      </c>
      <c r="E5" s="154">
        <v>35.06</v>
      </c>
      <c r="F5" s="156" t="s">
        <v>69</v>
      </c>
      <c r="G5" s="153" t="s">
        <v>40</v>
      </c>
      <c r="H5" s="154">
        <v>36.82</v>
      </c>
      <c r="I5" s="156" t="s">
        <v>69</v>
      </c>
      <c r="J5" s="157" t="s">
        <v>40</v>
      </c>
      <c r="K5" s="158">
        <v>33.67</v>
      </c>
      <c r="L5" s="156" t="s">
        <v>69</v>
      </c>
    </row>
    <row r="6" spans="1:12" x14ac:dyDescent="0.25">
      <c r="A6" s="96" t="s">
        <v>70</v>
      </c>
      <c r="B6" s="159">
        <v>42.02</v>
      </c>
      <c r="C6" s="160" t="s">
        <v>69</v>
      </c>
      <c r="D6" s="96" t="s">
        <v>70</v>
      </c>
      <c r="E6" s="159">
        <v>46.09</v>
      </c>
      <c r="F6" s="161" t="s">
        <v>69</v>
      </c>
      <c r="G6" s="96" t="s">
        <v>70</v>
      </c>
      <c r="H6" s="159">
        <v>48.17</v>
      </c>
      <c r="I6" s="161" t="s">
        <v>69</v>
      </c>
      <c r="J6" s="162" t="s">
        <v>70</v>
      </c>
      <c r="K6" s="163">
        <v>45.11</v>
      </c>
      <c r="L6" s="161" t="s">
        <v>69</v>
      </c>
    </row>
    <row r="7" spans="1:12" x14ac:dyDescent="0.25">
      <c r="A7" s="96" t="s">
        <v>71</v>
      </c>
      <c r="B7" s="159">
        <v>44.18</v>
      </c>
      <c r="C7" s="160" t="s">
        <v>69</v>
      </c>
      <c r="D7" s="96" t="s">
        <v>71</v>
      </c>
      <c r="E7" s="159">
        <v>46.45</v>
      </c>
      <c r="F7" s="161" t="s">
        <v>69</v>
      </c>
      <c r="G7" s="96" t="s">
        <v>71</v>
      </c>
      <c r="H7" s="159">
        <v>48.62</v>
      </c>
      <c r="I7" s="161" t="s">
        <v>69</v>
      </c>
      <c r="J7" s="162" t="s">
        <v>71</v>
      </c>
      <c r="K7" s="163">
        <v>45.86</v>
      </c>
      <c r="L7" s="161" t="s">
        <v>69</v>
      </c>
    </row>
    <row r="8" spans="1:12" x14ac:dyDescent="0.25">
      <c r="A8" s="96" t="s">
        <v>72</v>
      </c>
      <c r="B8" s="159">
        <v>39.57</v>
      </c>
      <c r="C8" s="160" t="s">
        <v>69</v>
      </c>
      <c r="D8" s="96" t="s">
        <v>72</v>
      </c>
      <c r="E8" s="159">
        <v>42.28</v>
      </c>
      <c r="F8" s="161" t="s">
        <v>69</v>
      </c>
      <c r="G8" s="96" t="s">
        <v>72</v>
      </c>
      <c r="H8" s="159">
        <v>44.36</v>
      </c>
      <c r="I8" s="161" t="s">
        <v>69</v>
      </c>
      <c r="J8" s="162" t="s">
        <v>72</v>
      </c>
      <c r="K8" s="163">
        <v>41.61</v>
      </c>
      <c r="L8" s="161" t="s">
        <v>69</v>
      </c>
    </row>
    <row r="9" spans="1:12" x14ac:dyDescent="0.25">
      <c r="A9" s="96" t="s">
        <v>45</v>
      </c>
      <c r="B9" s="159">
        <v>49.34</v>
      </c>
      <c r="C9" s="160" t="s">
        <v>69</v>
      </c>
      <c r="D9" s="96" t="s">
        <v>45</v>
      </c>
      <c r="E9" s="159">
        <v>51.71</v>
      </c>
      <c r="F9" s="161" t="s">
        <v>69</v>
      </c>
      <c r="G9" s="96" t="s">
        <v>45</v>
      </c>
      <c r="H9" s="159">
        <v>53.66</v>
      </c>
      <c r="I9" s="161" t="s">
        <v>69</v>
      </c>
      <c r="J9" s="162" t="s">
        <v>45</v>
      </c>
      <c r="K9" s="163">
        <v>50.7</v>
      </c>
      <c r="L9" s="161" t="s">
        <v>69</v>
      </c>
    </row>
    <row r="10" spans="1:12" x14ac:dyDescent="0.25">
      <c r="A10" s="96" t="s">
        <v>46</v>
      </c>
      <c r="B10" s="159">
        <v>35.409999999999997</v>
      </c>
      <c r="C10" s="160" t="s">
        <v>69</v>
      </c>
      <c r="D10" s="96" t="s">
        <v>46</v>
      </c>
      <c r="E10" s="159">
        <v>38.799999999999997</v>
      </c>
      <c r="F10" s="161" t="s">
        <v>69</v>
      </c>
      <c r="G10" s="96" t="s">
        <v>46</v>
      </c>
      <c r="H10" s="159">
        <v>40.78</v>
      </c>
      <c r="I10" s="161" t="s">
        <v>69</v>
      </c>
      <c r="J10" s="162" t="s">
        <v>46</v>
      </c>
      <c r="K10" s="163">
        <v>38.83</v>
      </c>
      <c r="L10" s="161" t="s">
        <v>69</v>
      </c>
    </row>
    <row r="11" spans="1:12" x14ac:dyDescent="0.25">
      <c r="A11" s="96" t="s">
        <v>73</v>
      </c>
      <c r="B11" s="159">
        <v>52.42</v>
      </c>
      <c r="C11" s="160" t="s">
        <v>69</v>
      </c>
      <c r="D11" s="96" t="s">
        <v>73</v>
      </c>
      <c r="E11" s="159">
        <v>53.55</v>
      </c>
      <c r="F11" s="161" t="s">
        <v>69</v>
      </c>
      <c r="G11" s="96" t="s">
        <v>73</v>
      </c>
      <c r="H11" s="159">
        <v>54.81</v>
      </c>
      <c r="I11" s="161" t="s">
        <v>69</v>
      </c>
      <c r="J11" s="162" t="s">
        <v>73</v>
      </c>
      <c r="K11" s="163">
        <v>52.06</v>
      </c>
      <c r="L11" s="161" t="s">
        <v>69</v>
      </c>
    </row>
    <row r="12" spans="1:12" ht="15.75" thickBot="1" x14ac:dyDescent="0.3">
      <c r="A12" s="101" t="s">
        <v>48</v>
      </c>
      <c r="B12" s="164">
        <v>43.91</v>
      </c>
      <c r="C12" s="165" t="s">
        <v>69</v>
      </c>
      <c r="D12" s="101" t="s">
        <v>48</v>
      </c>
      <c r="E12" s="164">
        <v>46.33</v>
      </c>
      <c r="F12" s="166" t="s">
        <v>69</v>
      </c>
      <c r="G12" s="101" t="s">
        <v>48</v>
      </c>
      <c r="H12" s="164">
        <v>47.62</v>
      </c>
      <c r="I12" s="166" t="s">
        <v>69</v>
      </c>
      <c r="J12" s="167" t="s">
        <v>48</v>
      </c>
      <c r="K12" s="168">
        <v>44.89</v>
      </c>
      <c r="L12" s="166" t="s">
        <v>69</v>
      </c>
    </row>
    <row r="13" spans="1:12" ht="15.75" thickBot="1" x14ac:dyDescent="0.3">
      <c r="A13" s="169" t="s">
        <v>49</v>
      </c>
      <c r="B13" s="170">
        <v>42.5</v>
      </c>
      <c r="C13" s="171" t="s">
        <v>69</v>
      </c>
      <c r="D13" s="172" t="s">
        <v>74</v>
      </c>
      <c r="E13" s="170">
        <v>45.23</v>
      </c>
      <c r="F13" s="173" t="s">
        <v>69</v>
      </c>
      <c r="G13" s="172" t="s">
        <v>74</v>
      </c>
      <c r="H13" s="170">
        <v>47.04</v>
      </c>
      <c r="I13" s="173" t="s">
        <v>69</v>
      </c>
      <c r="J13" s="172" t="s">
        <v>74</v>
      </c>
      <c r="K13" s="170">
        <v>44.24</v>
      </c>
      <c r="L13" s="173" t="s">
        <v>69</v>
      </c>
    </row>
    <row r="14" spans="1:12" ht="15.75" thickBot="1" x14ac:dyDescent="0.3">
      <c r="B14" s="174"/>
      <c r="C14" s="174"/>
      <c r="D14" s="174"/>
      <c r="E14" s="174"/>
      <c r="F14" s="174"/>
      <c r="H14" s="174"/>
      <c r="I14" s="174"/>
      <c r="K14" s="175"/>
      <c r="L14" s="174"/>
    </row>
    <row r="15" spans="1:12" ht="30.75" thickBot="1" x14ac:dyDescent="0.3">
      <c r="A15" s="176" t="s">
        <v>75</v>
      </c>
      <c r="B15" s="229" t="s">
        <v>65</v>
      </c>
      <c r="C15" s="230"/>
      <c r="D15" s="177" t="s">
        <v>75</v>
      </c>
      <c r="E15" s="229" t="s">
        <v>67</v>
      </c>
      <c r="F15" s="230"/>
      <c r="G15" s="176" t="s">
        <v>75</v>
      </c>
      <c r="H15" s="229" t="s">
        <v>68</v>
      </c>
      <c r="I15" s="230"/>
      <c r="J15" s="176" t="s">
        <v>75</v>
      </c>
      <c r="K15" s="231" t="s">
        <v>29</v>
      </c>
      <c r="L15" s="232"/>
    </row>
    <row r="16" spans="1:12" x14ac:dyDescent="0.25">
      <c r="A16" s="178" t="s">
        <v>76</v>
      </c>
      <c r="B16" s="179">
        <v>24.94</v>
      </c>
      <c r="C16" s="180" t="s">
        <v>69</v>
      </c>
      <c r="D16" s="178" t="s">
        <v>76</v>
      </c>
      <c r="E16" s="179">
        <v>26.66</v>
      </c>
      <c r="F16" s="180" t="s">
        <v>69</v>
      </c>
      <c r="G16" s="178" t="s">
        <v>76</v>
      </c>
      <c r="H16" s="181">
        <v>27.32</v>
      </c>
      <c r="I16" s="180" t="s">
        <v>69</v>
      </c>
      <c r="J16" s="182" t="s">
        <v>76</v>
      </c>
      <c r="K16" s="158">
        <v>26.54</v>
      </c>
      <c r="L16" s="183" t="s">
        <v>69</v>
      </c>
    </row>
    <row r="17" spans="1:12" x14ac:dyDescent="0.25">
      <c r="A17" s="184" t="s">
        <v>77</v>
      </c>
      <c r="B17" s="185">
        <v>25.89</v>
      </c>
      <c r="C17" s="186" t="s">
        <v>69</v>
      </c>
      <c r="D17" s="184" t="s">
        <v>77</v>
      </c>
      <c r="E17" s="185">
        <v>29.94</v>
      </c>
      <c r="F17" s="186" t="s">
        <v>69</v>
      </c>
      <c r="G17" s="184" t="s">
        <v>77</v>
      </c>
      <c r="H17" s="159">
        <v>31.26</v>
      </c>
      <c r="I17" s="186" t="s">
        <v>69</v>
      </c>
      <c r="J17" s="187" t="s">
        <v>77</v>
      </c>
      <c r="K17" s="163">
        <v>29.63</v>
      </c>
      <c r="L17" s="188" t="s">
        <v>69</v>
      </c>
    </row>
    <row r="18" spans="1:12" ht="15.75" thickBot="1" x14ac:dyDescent="0.3">
      <c r="A18" s="189" t="s">
        <v>78</v>
      </c>
      <c r="B18" s="190">
        <v>27.58</v>
      </c>
      <c r="C18" s="191" t="s">
        <v>69</v>
      </c>
      <c r="D18" s="189" t="s">
        <v>78</v>
      </c>
      <c r="E18" s="190">
        <v>30.35</v>
      </c>
      <c r="F18" s="191" t="s">
        <v>69</v>
      </c>
      <c r="G18" s="189" t="s">
        <v>78</v>
      </c>
      <c r="H18" s="192">
        <v>31.79</v>
      </c>
      <c r="I18" s="191" t="s">
        <v>69</v>
      </c>
      <c r="J18" s="193" t="s">
        <v>78</v>
      </c>
      <c r="K18" s="194">
        <v>29.86</v>
      </c>
      <c r="L18" s="195" t="s">
        <v>69</v>
      </c>
    </row>
    <row r="19" spans="1:12" ht="15.75" thickBot="1" x14ac:dyDescent="0.3">
      <c r="B19" s="174"/>
      <c r="C19" s="174"/>
      <c r="D19" s="174"/>
      <c r="E19" s="174"/>
      <c r="F19" s="174"/>
      <c r="H19" s="174"/>
      <c r="I19" s="174"/>
      <c r="K19" s="175"/>
      <c r="L19" s="174"/>
    </row>
    <row r="20" spans="1:12" ht="30.75" thickBot="1" x14ac:dyDescent="0.3">
      <c r="A20" s="176" t="s">
        <v>79</v>
      </c>
      <c r="B20" s="229" t="s">
        <v>65</v>
      </c>
      <c r="C20" s="230"/>
      <c r="D20" s="177" t="s">
        <v>80</v>
      </c>
      <c r="E20" s="229" t="s">
        <v>67</v>
      </c>
      <c r="F20" s="230"/>
      <c r="G20" s="176" t="s">
        <v>80</v>
      </c>
      <c r="H20" s="229" t="s">
        <v>68</v>
      </c>
      <c r="I20" s="230"/>
      <c r="J20" s="176" t="s">
        <v>79</v>
      </c>
      <c r="K20" s="231" t="s">
        <v>29</v>
      </c>
      <c r="L20" s="232"/>
    </row>
    <row r="21" spans="1:12" x14ac:dyDescent="0.25">
      <c r="A21" s="196" t="s">
        <v>81</v>
      </c>
      <c r="B21" s="197">
        <v>66.010000000000005</v>
      </c>
      <c r="C21" s="183" t="s">
        <v>69</v>
      </c>
      <c r="D21" s="198" t="s">
        <v>61</v>
      </c>
      <c r="E21" s="159">
        <v>65.66</v>
      </c>
      <c r="F21" s="180" t="s">
        <v>69</v>
      </c>
      <c r="G21" s="199" t="s">
        <v>82</v>
      </c>
      <c r="H21" s="159">
        <v>67.099999999999994</v>
      </c>
      <c r="I21" s="180" t="s">
        <v>69</v>
      </c>
      <c r="J21" s="218" t="s">
        <v>82</v>
      </c>
      <c r="K21" s="158">
        <v>63.47</v>
      </c>
      <c r="L21" s="183" t="s">
        <v>69</v>
      </c>
    </row>
    <row r="22" spans="1:12" x14ac:dyDescent="0.25">
      <c r="A22" s="200" t="s">
        <v>60</v>
      </c>
      <c r="B22" s="201">
        <v>72.349999999999994</v>
      </c>
      <c r="C22" s="188" t="s">
        <v>69</v>
      </c>
      <c r="D22" s="198" t="s">
        <v>60</v>
      </c>
      <c r="E22" s="159">
        <v>67.63</v>
      </c>
      <c r="F22" s="186" t="s">
        <v>69</v>
      </c>
      <c r="G22" s="199" t="s">
        <v>81</v>
      </c>
      <c r="H22" s="159">
        <v>69.55</v>
      </c>
      <c r="I22" s="186" t="s">
        <v>69</v>
      </c>
      <c r="J22" s="218" t="s">
        <v>81</v>
      </c>
      <c r="K22" s="163">
        <v>65.89</v>
      </c>
      <c r="L22" s="188" t="s">
        <v>69</v>
      </c>
    </row>
    <row r="23" spans="1:12" ht="15.75" thickBot="1" x14ac:dyDescent="0.3">
      <c r="A23" s="202" t="s">
        <v>61</v>
      </c>
      <c r="B23" s="203">
        <v>77.180000000000007</v>
      </c>
      <c r="C23" s="195" t="s">
        <v>69</v>
      </c>
      <c r="D23" s="204" t="s">
        <v>81</v>
      </c>
      <c r="E23" s="192">
        <v>67.67</v>
      </c>
      <c r="F23" s="191" t="s">
        <v>69</v>
      </c>
      <c r="G23" s="205" t="s">
        <v>60</v>
      </c>
      <c r="H23" s="192">
        <v>71.77</v>
      </c>
      <c r="I23" s="191" t="s">
        <v>69</v>
      </c>
      <c r="J23" s="219" t="s">
        <v>60</v>
      </c>
      <c r="K23" s="194">
        <v>69.17</v>
      </c>
      <c r="L23" s="195" t="s">
        <v>69</v>
      </c>
    </row>
  </sheetData>
  <mergeCells count="15">
    <mergeCell ref="A1:K1"/>
    <mergeCell ref="A3:A4"/>
    <mergeCell ref="B3:L3"/>
    <mergeCell ref="B4:C4"/>
    <mergeCell ref="E4:F4"/>
    <mergeCell ref="H4:I4"/>
    <mergeCell ref="K4:L4"/>
    <mergeCell ref="B15:C15"/>
    <mergeCell ref="E15:F15"/>
    <mergeCell ref="H15:I15"/>
    <mergeCell ref="K15:L15"/>
    <mergeCell ref="B20:C20"/>
    <mergeCell ref="E20:F20"/>
    <mergeCell ref="H20:I20"/>
    <mergeCell ref="K20:L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Nemocenské dávky</vt:lpstr>
      <vt:lpstr>Priemerné % DPN</vt:lpstr>
      <vt:lpstr>Priemerné trvanie 1 DPN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2022-09-30T09:31:17Z</dcterms:created>
  <dcterms:modified xsi:type="dcterms:W3CDTF">2024-02-02T08:06:40Z</dcterms:modified>
</cp:coreProperties>
</file>