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c-SK00\users\BA\BA-SLIZIKOVA_K\My Documents\NOVÝ WEB - štatistiky\nemocenské poistenie\"/>
    </mc:Choice>
  </mc:AlternateContent>
  <bookViews>
    <workbookView xWindow="0" yWindow="0" windowWidth="21690" windowHeight="8055"/>
  </bookViews>
  <sheets>
    <sheet name="Nemocenské dávky" sheetId="7" r:id="rId1"/>
    <sheet name="Priemerné % DPN" sheetId="30" r:id="rId2"/>
    <sheet name="Priemerné trvanie 1 DPN" sheetId="3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7" l="1"/>
  <c r="O21" i="7"/>
  <c r="J29" i="7" l="1"/>
  <c r="J17" i="7"/>
  <c r="J15" i="7"/>
  <c r="I29" i="7" l="1"/>
  <c r="I17" i="7"/>
  <c r="I15" i="7"/>
  <c r="O22" i="7" l="1"/>
  <c r="O23" i="7"/>
  <c r="O24" i="7"/>
  <c r="O25" i="7"/>
  <c r="O26" i="7"/>
  <c r="O27" i="7"/>
  <c r="O28" i="7"/>
  <c r="O29" i="7"/>
  <c r="N22" i="7"/>
  <c r="N23" i="7"/>
  <c r="N24" i="7"/>
  <c r="N25" i="7"/>
  <c r="N26" i="7"/>
  <c r="N27" i="7"/>
  <c r="N28" i="7"/>
  <c r="N29" i="7"/>
  <c r="H29" i="7"/>
  <c r="G29" i="7"/>
  <c r="B29" i="7"/>
  <c r="N17" i="7" l="1"/>
  <c r="N16" i="7"/>
  <c r="N8" i="7"/>
  <c r="N9" i="7"/>
  <c r="N10" i="7"/>
  <c r="N11" i="7"/>
  <c r="N12" i="7"/>
  <c r="N13" i="7"/>
  <c r="N14" i="7"/>
  <c r="N7" i="7"/>
  <c r="H17" i="7"/>
  <c r="G17" i="7"/>
  <c r="H15" i="7"/>
  <c r="G15" i="7"/>
  <c r="N15" i="7" l="1"/>
  <c r="C15" i="7"/>
  <c r="C17" i="7" s="1"/>
  <c r="D15" i="7"/>
  <c r="D17" i="7" s="1"/>
  <c r="E15" i="7"/>
  <c r="E17" i="7" s="1"/>
  <c r="F15" i="7"/>
  <c r="F17" i="7" s="1"/>
  <c r="F29" i="7" l="1"/>
  <c r="E29" i="7"/>
  <c r="D29" i="7"/>
  <c r="C29" i="7"/>
  <c r="B15" i="7"/>
  <c r="B17" i="7" s="1"/>
</calcChain>
</file>

<file path=xl/sharedStrings.xml><?xml version="1.0" encoding="utf-8"?>
<sst xmlns="http://schemas.openxmlformats.org/spreadsheetml/2006/main" count="360" uniqueCount="85">
  <si>
    <t xml:space="preserve">NEMOCENSKÉ DÁVKY </t>
  </si>
  <si>
    <t>Výdavky na nemocenské dávky v €</t>
  </si>
  <si>
    <t>Druh dávky</t>
  </si>
  <si>
    <t>január</t>
  </si>
  <si>
    <t>február</t>
  </si>
  <si>
    <t xml:space="preserve">marec </t>
  </si>
  <si>
    <t>apríl</t>
  </si>
  <si>
    <t>máj</t>
  </si>
  <si>
    <t>jún</t>
  </si>
  <si>
    <t>júl</t>
  </si>
  <si>
    <t>august</t>
  </si>
  <si>
    <t>september</t>
  </si>
  <si>
    <t>október</t>
  </si>
  <si>
    <t xml:space="preserve">november </t>
  </si>
  <si>
    <t>december</t>
  </si>
  <si>
    <r>
      <t>spolu v roku</t>
    </r>
    <r>
      <rPr>
        <vertAlign val="superscript"/>
        <sz val="10"/>
        <rFont val="Arial"/>
        <family val="2"/>
        <charset val="238"/>
      </rPr>
      <t xml:space="preserve"> </t>
    </r>
  </si>
  <si>
    <t>Nemocenské</t>
  </si>
  <si>
    <t>Ošetrovné</t>
  </si>
  <si>
    <t>Vyrovnávacia dávka</t>
  </si>
  <si>
    <t>Spolu</t>
  </si>
  <si>
    <t>Počty vyplatených nemocenských dávok</t>
  </si>
  <si>
    <t>marec</t>
  </si>
  <si>
    <t>november</t>
  </si>
  <si>
    <t>spolu v roku</t>
  </si>
  <si>
    <t xml:space="preserve">priemerný mesačný počet </t>
  </si>
  <si>
    <t>Priemerné výšky nemocenských dávok v €</t>
  </si>
  <si>
    <t xml:space="preserve">priemerná mesačná výška </t>
  </si>
  <si>
    <t>Dlhodobé ošetrovné</t>
  </si>
  <si>
    <t>Tehotenské</t>
  </si>
  <si>
    <t>Sociálna poisťovňa,ústredie</t>
  </si>
  <si>
    <r>
      <t>Materské</t>
    </r>
    <r>
      <rPr>
        <sz val="9"/>
        <rFont val="Calibri"/>
        <family val="2"/>
        <charset val="238"/>
      </rPr>
      <t xml:space="preserve"> </t>
    </r>
    <r>
      <rPr>
        <sz val="9"/>
        <rFont val="Arial"/>
        <family val="2"/>
        <charset val="238"/>
      </rPr>
      <t>spolu</t>
    </r>
  </si>
  <si>
    <t xml:space="preserve">     materské bez tzv. otcovského</t>
  </si>
  <si>
    <t xml:space="preserve">     tzv. otcovské</t>
  </si>
  <si>
    <t>zúčtovanie dávok §112</t>
  </si>
  <si>
    <t>Úhrn</t>
  </si>
  <si>
    <t>ROK 2024</t>
  </si>
  <si>
    <t xml:space="preserve">Sociálna poisťovňa     </t>
  </si>
  <si>
    <t xml:space="preserve">                  </t>
  </si>
  <si>
    <t xml:space="preserve"> Dočasná pracovná neschopnosť v Slovenskej republike                                                                       Priemerné percento dočasnej PN v roku 2024</t>
  </si>
  <si>
    <t>Kraj</t>
  </si>
  <si>
    <t xml:space="preserve">Bratislavský </t>
  </si>
  <si>
    <t xml:space="preserve">Trnavský </t>
  </si>
  <si>
    <t xml:space="preserve">Trenčiansky </t>
  </si>
  <si>
    <t xml:space="preserve">Nitriansky </t>
  </si>
  <si>
    <t xml:space="preserve">Žilinský </t>
  </si>
  <si>
    <t xml:space="preserve">Banskobystrický </t>
  </si>
  <si>
    <t>3.156%</t>
  </si>
  <si>
    <t>Prešovský</t>
  </si>
  <si>
    <t>4.635%</t>
  </si>
  <si>
    <t xml:space="preserve">Košický </t>
  </si>
  <si>
    <t>Slovenská republika</t>
  </si>
  <si>
    <t>Okresy                           s najnižším priemerným                    %</t>
  </si>
  <si>
    <t>Bratislava I</t>
  </si>
  <si>
    <t>Bratislava III</t>
  </si>
  <si>
    <t>Bratislava IV</t>
  </si>
  <si>
    <t>Okresy                           s najvyšším priemerným                    %</t>
  </si>
  <si>
    <t>Kysucké NM</t>
  </si>
  <si>
    <t>Čadca</t>
  </si>
  <si>
    <t>Stará Ľubovňa</t>
  </si>
  <si>
    <t>Poprad</t>
  </si>
  <si>
    <t>Stropkov</t>
  </si>
  <si>
    <t>Sobrance</t>
  </si>
  <si>
    <t>Vranov n. T.</t>
  </si>
  <si>
    <t xml:space="preserve">Sociálna poisťovňa    </t>
  </si>
  <si>
    <t>Dočasná pracovná neschopnosť  v Slovenskej republike                          Priemerná doba trvania 1 dočasnej PN  v dňoch v roku 2024</t>
  </si>
  <si>
    <t>Rok 2024</t>
  </si>
  <si>
    <t>01 - 03            mesiac</t>
  </si>
  <si>
    <t xml:space="preserve">Kraj </t>
  </si>
  <si>
    <t>01 - 06                 mesiac</t>
  </si>
  <si>
    <t>01 - 09                        mesiac</t>
  </si>
  <si>
    <t>dní</t>
  </si>
  <si>
    <t>Trnavský</t>
  </si>
  <si>
    <t>Trenčiansky</t>
  </si>
  <si>
    <t>Nitriansky</t>
  </si>
  <si>
    <t xml:space="preserve">Prešovský </t>
  </si>
  <si>
    <t>SR</t>
  </si>
  <si>
    <t>Okresy s najkratšou dobou trvania 1 DPN</t>
  </si>
  <si>
    <t>Rožňava</t>
  </si>
  <si>
    <t>Revúca</t>
  </si>
  <si>
    <t>Banská Bystrica</t>
  </si>
  <si>
    <t>Okresy s najdlhšou dobou trvania 1 DPN</t>
  </si>
  <si>
    <t>Okresy  s najdlhšou dobou trvania 1 DPN</t>
  </si>
  <si>
    <t>Kežmarok</t>
  </si>
  <si>
    <t>Kysucké Nové Mesto</t>
  </si>
  <si>
    <t>Komárno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</si>
</sst>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%"/>
    <numFmt numFmtId="165" formatCode="0.000"/>
  </numFmts>
  <fonts count="23" x14ac:knownFonts="1">
    <font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9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9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33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5" fillId="0" borderId="0" xfId="0" applyFont="1" applyFill="1" applyBorder="1"/>
    <xf numFmtId="0" fontId="2" fillId="0" borderId="1" xfId="0" applyFont="1" applyFill="1" applyBorder="1"/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/>
    <xf numFmtId="4" fontId="6" fillId="0" borderId="6" xfId="0" applyNumberFormat="1" applyFont="1" applyFill="1" applyBorder="1"/>
    <xf numFmtId="4" fontId="6" fillId="0" borderId="7" xfId="0" applyNumberFormat="1" applyFont="1" applyFill="1" applyBorder="1"/>
    <xf numFmtId="4" fontId="9" fillId="0" borderId="0" xfId="1" applyNumberFormat="1" applyFont="1" applyFill="1" applyBorder="1"/>
    <xf numFmtId="4" fontId="6" fillId="0" borderId="8" xfId="0" applyNumberFormat="1" applyFont="1" applyFill="1" applyBorder="1"/>
    <xf numFmtId="4" fontId="6" fillId="0" borderId="5" xfId="0" applyNumberFormat="1" applyFont="1" applyFill="1" applyBorder="1" applyAlignment="1"/>
    <xf numFmtId="4" fontId="2" fillId="0" borderId="0" xfId="0" applyNumberFormat="1" applyFont="1" applyFill="1" applyBorder="1"/>
    <xf numFmtId="0" fontId="2" fillId="0" borderId="9" xfId="0" applyFont="1" applyFill="1" applyBorder="1"/>
    <xf numFmtId="4" fontId="6" fillId="0" borderId="10" xfId="0" applyNumberFormat="1" applyFont="1" applyFill="1" applyBorder="1"/>
    <xf numFmtId="4" fontId="6" fillId="0" borderId="11" xfId="0" applyNumberFormat="1" applyFont="1" applyFill="1" applyBorder="1"/>
    <xf numFmtId="4" fontId="6" fillId="0" borderId="12" xfId="0" applyNumberFormat="1" applyFont="1" applyFill="1" applyBorder="1"/>
    <xf numFmtId="4" fontId="6" fillId="0" borderId="13" xfId="0" applyNumberFormat="1" applyFont="1" applyFill="1" applyBorder="1"/>
    <xf numFmtId="4" fontId="6" fillId="0" borderId="14" xfId="0" applyNumberFormat="1" applyFont="1" applyFill="1" applyBorder="1"/>
    <xf numFmtId="0" fontId="2" fillId="0" borderId="15" xfId="0" applyFont="1" applyFill="1" applyBorder="1"/>
    <xf numFmtId="4" fontId="6" fillId="0" borderId="16" xfId="0" applyNumberFormat="1" applyFont="1" applyFill="1" applyBorder="1"/>
    <xf numFmtId="0" fontId="10" fillId="0" borderId="1" xfId="0" applyFont="1" applyFill="1" applyBorder="1"/>
    <xf numFmtId="4" fontId="5" fillId="0" borderId="2" xfId="0" applyNumberFormat="1" applyFont="1" applyFill="1" applyBorder="1"/>
    <xf numFmtId="4" fontId="6" fillId="0" borderId="18" xfId="0" applyNumberFormat="1" applyFont="1" applyFill="1" applyBorder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wrapText="1"/>
    </xf>
    <xf numFmtId="3" fontId="6" fillId="0" borderId="6" xfId="0" applyNumberFormat="1" applyFont="1" applyFill="1" applyBorder="1"/>
    <xf numFmtId="3" fontId="6" fillId="0" borderId="7" xfId="0" applyNumberFormat="1" applyFont="1" applyFill="1" applyBorder="1"/>
    <xf numFmtId="3" fontId="6" fillId="0" borderId="20" xfId="0" applyNumberFormat="1" applyFont="1" applyFill="1" applyBorder="1"/>
    <xf numFmtId="3" fontId="6" fillId="0" borderId="7" xfId="0" applyNumberFormat="1" applyFont="1" applyFill="1" applyBorder="1" applyAlignment="1">
      <alignment horizontal="right"/>
    </xf>
    <xf numFmtId="3" fontId="6" fillId="0" borderId="8" xfId="0" applyNumberFormat="1" applyFont="1" applyFill="1" applyBorder="1"/>
    <xf numFmtId="3" fontId="6" fillId="0" borderId="5" xfId="0" applyNumberFormat="1" applyFont="1" applyFill="1" applyBorder="1"/>
    <xf numFmtId="3" fontId="2" fillId="0" borderId="0" xfId="0" applyNumberFormat="1" applyFont="1" applyFill="1" applyBorder="1"/>
    <xf numFmtId="3" fontId="6" fillId="0" borderId="10" xfId="0" applyNumberFormat="1" applyFont="1" applyFill="1" applyBorder="1"/>
    <xf numFmtId="3" fontId="6" fillId="0" borderId="11" xfId="0" applyNumberFormat="1" applyFont="1" applyFill="1" applyBorder="1"/>
    <xf numFmtId="3" fontId="6" fillId="0" borderId="21" xfId="0" applyNumberFormat="1" applyFont="1" applyFill="1" applyBorder="1"/>
    <xf numFmtId="3" fontId="6" fillId="0" borderId="12" xfId="0" applyNumberFormat="1" applyFont="1" applyFill="1" applyBorder="1"/>
    <xf numFmtId="3" fontId="5" fillId="0" borderId="2" xfId="0" applyNumberFormat="1" applyFont="1" applyFill="1" applyBorder="1"/>
    <xf numFmtId="3" fontId="5" fillId="0" borderId="1" xfId="0" applyNumberFormat="1" applyFont="1" applyFill="1" applyBorder="1"/>
    <xf numFmtId="0" fontId="2" fillId="0" borderId="0" xfId="0" applyFont="1" applyFill="1" applyBorder="1" applyAlignment="1">
      <alignment horizontal="centerContinuous"/>
    </xf>
    <xf numFmtId="0" fontId="2" fillId="0" borderId="2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4" fontId="6" fillId="0" borderId="23" xfId="0" applyNumberFormat="1" applyFont="1" applyFill="1" applyBorder="1"/>
    <xf numFmtId="4" fontId="6" fillId="0" borderId="19" xfId="0" applyNumberFormat="1" applyFont="1" applyFill="1" applyBorder="1"/>
    <xf numFmtId="4" fontId="6" fillId="0" borderId="17" xfId="0" applyNumberFormat="1" applyFont="1" applyFill="1" applyBorder="1"/>
    <xf numFmtId="4" fontId="6" fillId="0" borderId="24" xfId="0" applyNumberFormat="1" applyFont="1" applyFill="1" applyBorder="1"/>
    <xf numFmtId="4" fontId="6" fillId="0" borderId="9" xfId="0" applyNumberFormat="1" applyFont="1" applyFill="1" applyBorder="1"/>
    <xf numFmtId="4" fontId="6" fillId="0" borderId="2" xfId="0" applyNumberFormat="1" applyFont="1" applyFill="1" applyBorder="1"/>
    <xf numFmtId="4" fontId="6" fillId="0" borderId="3" xfId="0" applyNumberFormat="1" applyFont="1" applyFill="1" applyBorder="1"/>
    <xf numFmtId="4" fontId="6" fillId="0" borderId="4" xfId="0" applyNumberFormat="1" applyFont="1" applyFill="1" applyBorder="1"/>
    <xf numFmtId="4" fontId="6" fillId="0" borderId="1" xfId="0" applyNumberFormat="1" applyFont="1" applyFill="1" applyBorder="1"/>
    <xf numFmtId="0" fontId="10" fillId="0" borderId="0" xfId="0" applyFont="1" applyFill="1" applyBorder="1"/>
    <xf numFmtId="3" fontId="9" fillId="0" borderId="11" xfId="0" applyNumberFormat="1" applyFont="1" applyFill="1" applyBorder="1" applyAlignment="1">
      <alignment horizontal="right" vertical="center" wrapText="1"/>
    </xf>
    <xf numFmtId="4" fontId="9" fillId="0" borderId="11" xfId="1" applyNumberFormat="1" applyFont="1" applyFill="1" applyBorder="1"/>
    <xf numFmtId="3" fontId="6" fillId="0" borderId="27" xfId="0" applyNumberFormat="1" applyFont="1" applyFill="1" applyBorder="1"/>
    <xf numFmtId="3" fontId="6" fillId="0" borderId="29" xfId="0" applyNumberFormat="1" applyFont="1" applyFill="1" applyBorder="1"/>
    <xf numFmtId="4" fontId="6" fillId="0" borderId="28" xfId="0" applyNumberFormat="1" applyFont="1" applyFill="1" applyBorder="1"/>
    <xf numFmtId="4" fontId="6" fillId="0" borderId="27" xfId="0" applyNumberFormat="1" applyFont="1" applyFill="1" applyBorder="1"/>
    <xf numFmtId="4" fontId="6" fillId="0" borderId="30" xfId="0" applyNumberFormat="1" applyFont="1" applyFill="1" applyBorder="1"/>
    <xf numFmtId="4" fontId="6" fillId="0" borderId="26" xfId="0" applyNumberFormat="1" applyFont="1" applyFill="1" applyBorder="1"/>
    <xf numFmtId="4" fontId="9" fillId="0" borderId="11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 applyBorder="1"/>
    <xf numFmtId="4" fontId="12" fillId="0" borderId="0" xfId="0" applyNumberFormat="1" applyFont="1" applyFill="1" applyBorder="1"/>
    <xf numFmtId="0" fontId="2" fillId="0" borderId="25" xfId="0" applyFont="1" applyFill="1" applyBorder="1"/>
    <xf numFmtId="0" fontId="10" fillId="0" borderId="26" xfId="0" applyFont="1" applyFill="1" applyBorder="1"/>
    <xf numFmtId="4" fontId="5" fillId="0" borderId="27" xfId="0" applyNumberFormat="1" applyFont="1" applyFill="1" applyBorder="1"/>
    <xf numFmtId="0" fontId="13" fillId="0" borderId="17" xfId="0" applyFont="1" applyFill="1" applyBorder="1"/>
    <xf numFmtId="4" fontId="6" fillId="0" borderId="31" xfId="0" applyNumberFormat="1" applyFont="1" applyFill="1" applyBorder="1"/>
    <xf numFmtId="4" fontId="6" fillId="0" borderId="17" xfId="0" applyNumberFormat="1" applyFont="1" applyFill="1" applyBorder="1" applyAlignment="1">
      <alignment horizontal="right"/>
    </xf>
    <xf numFmtId="4" fontId="5" fillId="0" borderId="1" xfId="0" applyNumberFormat="1" applyFont="1" applyFill="1" applyBorder="1"/>
    <xf numFmtId="0" fontId="2" fillId="0" borderId="0" xfId="0" applyFont="1" applyFill="1" applyBorder="1" applyAlignment="1">
      <alignment horizontal="right"/>
    </xf>
    <xf numFmtId="4" fontId="5" fillId="0" borderId="26" xfId="0" applyNumberFormat="1" applyFont="1" applyFill="1" applyBorder="1"/>
    <xf numFmtId="3" fontId="6" fillId="0" borderId="32" xfId="0" applyNumberFormat="1" applyFont="1" applyFill="1" applyBorder="1"/>
    <xf numFmtId="0" fontId="14" fillId="0" borderId="0" xfId="0" applyFont="1" applyFill="1" applyBorder="1" applyAlignment="1">
      <alignment vertical="top"/>
    </xf>
    <xf numFmtId="0" fontId="15" fillId="0" borderId="0" xfId="0" applyFont="1" applyFill="1" applyBorder="1"/>
    <xf numFmtId="0" fontId="14" fillId="0" borderId="0" xfId="0" applyFont="1" applyFill="1" applyBorder="1" applyAlignment="1">
      <alignment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38" xfId="0" applyFont="1" applyFill="1" applyBorder="1"/>
    <xf numFmtId="164" fontId="15" fillId="0" borderId="7" xfId="0" applyNumberFormat="1" applyFont="1" applyFill="1" applyBorder="1"/>
    <xf numFmtId="164" fontId="15" fillId="0" borderId="8" xfId="0" applyNumberFormat="1" applyFont="1" applyFill="1" applyBorder="1"/>
    <xf numFmtId="164" fontId="14" fillId="0" borderId="5" xfId="0" applyNumberFormat="1" applyFont="1" applyFill="1" applyBorder="1"/>
    <xf numFmtId="0" fontId="15" fillId="0" borderId="24" xfId="0" applyFont="1" applyFill="1" applyBorder="1"/>
    <xf numFmtId="164" fontId="15" fillId="0" borderId="11" xfId="0" applyNumberFormat="1" applyFont="1" applyFill="1" applyBorder="1"/>
    <xf numFmtId="164" fontId="15" fillId="0" borderId="12" xfId="0" applyNumberFormat="1" applyFont="1" applyFill="1" applyBorder="1"/>
    <xf numFmtId="164" fontId="14" fillId="0" borderId="9" xfId="0" applyNumberFormat="1" applyFont="1" applyFill="1" applyBorder="1"/>
    <xf numFmtId="164" fontId="15" fillId="0" borderId="11" xfId="0" applyNumberFormat="1" applyFont="1" applyFill="1" applyBorder="1" applyAlignment="1">
      <alignment horizontal="right"/>
    </xf>
    <xf numFmtId="0" fontId="15" fillId="0" borderId="39" xfId="0" applyFont="1" applyFill="1" applyBorder="1"/>
    <xf numFmtId="164" fontId="15" fillId="0" borderId="13" xfId="0" applyNumberFormat="1" applyFont="1" applyFill="1" applyBorder="1"/>
    <xf numFmtId="164" fontId="15" fillId="0" borderId="13" xfId="0" applyNumberFormat="1" applyFont="1" applyFill="1" applyBorder="1" applyAlignment="1">
      <alignment horizontal="right"/>
    </xf>
    <xf numFmtId="164" fontId="15" fillId="0" borderId="14" xfId="0" applyNumberFormat="1" applyFont="1" applyFill="1" applyBorder="1"/>
    <xf numFmtId="164" fontId="14" fillId="0" borderId="15" xfId="0" applyNumberFormat="1" applyFont="1" applyFill="1" applyBorder="1"/>
    <xf numFmtId="0" fontId="14" fillId="0" borderId="22" xfId="0" applyFont="1" applyFill="1" applyBorder="1" applyAlignment="1">
      <alignment horizontal="left" wrapText="1"/>
    </xf>
    <xf numFmtId="164" fontId="14" fillId="0" borderId="3" xfId="0" applyNumberFormat="1" applyFont="1" applyFill="1" applyBorder="1"/>
    <xf numFmtId="164" fontId="14" fillId="0" borderId="4" xfId="0" applyNumberFormat="1" applyFont="1" applyFill="1" applyBorder="1"/>
    <xf numFmtId="164" fontId="14" fillId="0" borderId="1" xfId="0" applyNumberFormat="1" applyFont="1" applyFill="1" applyBorder="1"/>
    <xf numFmtId="0" fontId="14" fillId="0" borderId="2" xfId="0" applyFont="1" applyFill="1" applyBorder="1" applyAlignment="1">
      <alignment horizontal="center" vertical="center"/>
    </xf>
    <xf numFmtId="165" fontId="17" fillId="0" borderId="31" xfId="0" applyNumberFormat="1" applyFont="1" applyFill="1" applyBorder="1" applyProtection="1">
      <protection locked="0"/>
    </xf>
    <xf numFmtId="164" fontId="17" fillId="0" borderId="10" xfId="0" applyNumberFormat="1" applyFont="1" applyFill="1" applyBorder="1" applyProtection="1">
      <protection locked="0"/>
    </xf>
    <xf numFmtId="0" fontId="17" fillId="0" borderId="10" xfId="0" applyFont="1" applyFill="1" applyBorder="1" applyProtection="1">
      <protection locked="0"/>
    </xf>
    <xf numFmtId="164" fontId="17" fillId="0" borderId="42" xfId="0" applyNumberFormat="1" applyFont="1" applyFill="1" applyBorder="1" applyProtection="1">
      <protection locked="0"/>
    </xf>
    <xf numFmtId="0" fontId="19" fillId="0" borderId="0" xfId="0" applyFont="1" applyFill="1" applyBorder="1"/>
    <xf numFmtId="0" fontId="20" fillId="0" borderId="1" xfId="0" applyFont="1" applyFill="1" applyBorder="1" applyAlignment="1">
      <alignment horizontal="center" vertical="center"/>
    </xf>
    <xf numFmtId="0" fontId="17" fillId="0" borderId="10" xfId="0" applyFont="1" applyFill="1" applyBorder="1"/>
    <xf numFmtId="0" fontId="19" fillId="0" borderId="31" xfId="0" applyFont="1" applyFill="1" applyBorder="1"/>
    <xf numFmtId="0" fontId="19" fillId="0" borderId="18" xfId="0" applyFont="1" applyFill="1" applyBorder="1"/>
    <xf numFmtId="164" fontId="19" fillId="0" borderId="10" xfId="0" applyNumberFormat="1" applyFont="1" applyFill="1" applyBorder="1"/>
    <xf numFmtId="164" fontId="19" fillId="0" borderId="11" xfId="0" applyNumberFormat="1" applyFont="1" applyFill="1" applyBorder="1"/>
    <xf numFmtId="0" fontId="11" fillId="0" borderId="11" xfId="0" applyFont="1" applyFill="1" applyBorder="1"/>
    <xf numFmtId="164" fontId="17" fillId="0" borderId="11" xfId="0" applyNumberFormat="1" applyFont="1" applyFill="1" applyBorder="1"/>
    <xf numFmtId="0" fontId="11" fillId="0" borderId="38" xfId="0" applyFont="1" applyFill="1" applyBorder="1"/>
    <xf numFmtId="164" fontId="19" fillId="0" borderId="42" xfId="0" applyNumberFormat="1" applyFont="1" applyFill="1" applyBorder="1"/>
    <xf numFmtId="0" fontId="14" fillId="0" borderId="0" xfId="0" applyFont="1" applyFill="1" applyBorder="1" applyAlignment="1">
      <alignment horizontal="left" vertical="center"/>
    </xf>
    <xf numFmtId="0" fontId="14" fillId="0" borderId="32" xfId="0" applyFont="1" applyFill="1" applyBorder="1" applyAlignment="1">
      <alignment vertical="center"/>
    </xf>
    <xf numFmtId="0" fontId="14" fillId="0" borderId="32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0" fontId="14" fillId="0" borderId="2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5" fillId="0" borderId="23" xfId="0" applyFont="1" applyFill="1" applyBorder="1"/>
    <xf numFmtId="2" fontId="15" fillId="0" borderId="18" xfId="0" applyNumberFormat="1" applyFont="1" applyFill="1" applyBorder="1"/>
    <xf numFmtId="0" fontId="15" fillId="0" borderId="19" xfId="0" applyFont="1" applyFill="1" applyBorder="1" applyAlignment="1">
      <alignment horizontal="left" vertical="center"/>
    </xf>
    <xf numFmtId="0" fontId="15" fillId="0" borderId="49" xfId="0" applyFont="1" applyFill="1" applyBorder="1" applyAlignment="1">
      <alignment horizontal="left" vertical="center"/>
    </xf>
    <xf numFmtId="0" fontId="14" fillId="0" borderId="23" xfId="0" applyFont="1" applyFill="1" applyBorder="1"/>
    <xf numFmtId="2" fontId="14" fillId="0" borderId="7" xfId="0" applyNumberFormat="1" applyFont="1" applyFill="1" applyBorder="1"/>
    <xf numFmtId="2" fontId="15" fillId="0" borderId="11" xfId="0" applyNumberFormat="1" applyFont="1" applyFill="1" applyBorder="1"/>
    <xf numFmtId="0" fontId="15" fillId="0" borderId="12" xfId="0" applyFont="1" applyFill="1" applyBorder="1" applyAlignment="1">
      <alignment horizontal="left" vertical="center"/>
    </xf>
    <xf numFmtId="0" fontId="15" fillId="0" borderId="25" xfId="0" applyFont="1" applyFill="1" applyBorder="1" applyAlignment="1">
      <alignment horizontal="left" vertical="center"/>
    </xf>
    <xf numFmtId="0" fontId="14" fillId="0" borderId="24" xfId="0" applyFont="1" applyFill="1" applyBorder="1"/>
    <xf numFmtId="2" fontId="14" fillId="0" borderId="11" xfId="0" applyNumberFormat="1" applyFont="1" applyFill="1" applyBorder="1"/>
    <xf numFmtId="2" fontId="15" fillId="0" borderId="13" xfId="0" applyNumberFormat="1" applyFont="1" applyFill="1" applyBorder="1"/>
    <xf numFmtId="0" fontId="15" fillId="0" borderId="14" xfId="0" applyFont="1" applyFill="1" applyBorder="1" applyAlignment="1">
      <alignment horizontal="left" vertical="center"/>
    </xf>
    <xf numFmtId="0" fontId="15" fillId="0" borderId="50" xfId="0" applyFont="1" applyFill="1" applyBorder="1" applyAlignment="1">
      <alignment horizontal="left" vertical="center"/>
    </xf>
    <xf numFmtId="0" fontId="14" fillId="0" borderId="39" xfId="0" applyFont="1" applyFill="1" applyBorder="1"/>
    <xf numFmtId="2" fontId="14" fillId="0" borderId="13" xfId="0" applyNumberFormat="1" applyFont="1" applyFill="1" applyBorder="1"/>
    <xf numFmtId="0" fontId="14" fillId="0" borderId="22" xfId="0" applyFont="1" applyFill="1" applyBorder="1" applyAlignment="1">
      <alignment horizontal="left"/>
    </xf>
    <xf numFmtId="2" fontId="14" fillId="0" borderId="3" xfId="0" applyNumberFormat="1" applyFont="1" applyFill="1" applyBorder="1" applyAlignment="1"/>
    <xf numFmtId="0" fontId="14" fillId="0" borderId="4" xfId="0" applyFont="1" applyFill="1" applyBorder="1" applyAlignment="1">
      <alignment horizontal="left"/>
    </xf>
    <xf numFmtId="0" fontId="14" fillId="0" borderId="22" xfId="0" applyFont="1" applyFill="1" applyBorder="1" applyAlignment="1">
      <alignment horizontal="right"/>
    </xf>
    <xf numFmtId="0" fontId="14" fillId="0" borderId="37" xfId="0" applyFont="1" applyFill="1" applyBorder="1" applyAlignment="1">
      <alignment horizontal="left"/>
    </xf>
    <xf numFmtId="2" fontId="15" fillId="0" borderId="0" xfId="0" applyNumberFormat="1" applyFont="1" applyFill="1" applyBorder="1"/>
    <xf numFmtId="2" fontId="14" fillId="0" borderId="0" xfId="0" applyNumberFormat="1" applyFont="1" applyFill="1" applyBorder="1"/>
    <xf numFmtId="0" fontId="14" fillId="0" borderId="2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0" fontId="21" fillId="0" borderId="38" xfId="0" applyFont="1" applyFill="1" applyBorder="1" applyProtection="1">
      <protection locked="0"/>
    </xf>
    <xf numFmtId="2" fontId="21" fillId="0" borderId="7" xfId="0" applyNumberFormat="1" applyFont="1" applyFill="1" applyBorder="1" applyProtection="1">
      <protection locked="0"/>
    </xf>
    <xf numFmtId="2" fontId="15" fillId="0" borderId="8" xfId="0" applyNumberFormat="1" applyFont="1" applyFill="1" applyBorder="1"/>
    <xf numFmtId="2" fontId="15" fillId="0" borderId="7" xfId="0" applyNumberFormat="1" applyFont="1" applyFill="1" applyBorder="1"/>
    <xf numFmtId="0" fontId="16" fillId="0" borderId="38" xfId="0" applyFont="1" applyFill="1" applyBorder="1" applyProtection="1">
      <protection locked="0"/>
    </xf>
    <xf numFmtId="2" fontId="15" fillId="0" borderId="51" xfId="0" applyNumberFormat="1" applyFont="1" applyFill="1" applyBorder="1"/>
    <xf numFmtId="0" fontId="21" fillId="0" borderId="24" xfId="0" applyFont="1" applyFill="1" applyBorder="1" applyProtection="1">
      <protection locked="0"/>
    </xf>
    <xf numFmtId="2" fontId="21" fillId="0" borderId="11" xfId="0" applyNumberFormat="1" applyFont="1" applyFill="1" applyBorder="1" applyProtection="1">
      <protection locked="0"/>
    </xf>
    <xf numFmtId="2" fontId="15" fillId="0" borderId="12" xfId="0" applyNumberFormat="1" applyFont="1" applyFill="1" applyBorder="1"/>
    <xf numFmtId="0" fontId="16" fillId="0" borderId="24" xfId="0" applyFont="1" applyFill="1" applyBorder="1" applyProtection="1">
      <protection locked="0"/>
    </xf>
    <xf numFmtId="2" fontId="15" fillId="0" borderId="25" xfId="0" applyNumberFormat="1" applyFont="1" applyFill="1" applyBorder="1"/>
    <xf numFmtId="0" fontId="21" fillId="0" borderId="52" xfId="0" applyFont="1" applyFill="1" applyBorder="1" applyProtection="1">
      <protection locked="0"/>
    </xf>
    <xf numFmtId="2" fontId="21" fillId="0" borderId="53" xfId="0" applyNumberFormat="1" applyFont="1" applyFill="1" applyBorder="1" applyProtection="1">
      <protection locked="0"/>
    </xf>
    <xf numFmtId="2" fontId="15" fillId="0" borderId="43" xfId="0" applyNumberFormat="1" applyFont="1" applyFill="1" applyBorder="1"/>
    <xf numFmtId="2" fontId="15" fillId="0" borderId="53" xfId="0" applyNumberFormat="1" applyFont="1" applyFill="1" applyBorder="1"/>
    <xf numFmtId="0" fontId="16" fillId="0" borderId="52" xfId="0" applyFont="1" applyFill="1" applyBorder="1" applyProtection="1">
      <protection locked="0"/>
    </xf>
    <xf numFmtId="2" fontId="14" fillId="0" borderId="53" xfId="0" applyNumberFormat="1" applyFont="1" applyFill="1" applyBorder="1"/>
    <xf numFmtId="2" fontId="15" fillId="0" borderId="54" xfId="0" applyNumberFormat="1" applyFont="1" applyFill="1" applyBorder="1"/>
    <xf numFmtId="0" fontId="21" fillId="0" borderId="38" xfId="0" applyFont="1" applyFill="1" applyBorder="1"/>
    <xf numFmtId="2" fontId="21" fillId="0" borderId="7" xfId="0" applyNumberFormat="1" applyFont="1" applyFill="1" applyBorder="1"/>
    <xf numFmtId="2" fontId="15" fillId="0" borderId="10" xfId="0" applyNumberFormat="1" applyFont="1" applyFill="1" applyBorder="1"/>
    <xf numFmtId="2" fontId="15" fillId="0" borderId="24" xfId="0" applyNumberFormat="1" applyFont="1" applyFill="1" applyBorder="1"/>
    <xf numFmtId="0" fontId="16" fillId="0" borderId="38" xfId="0" applyFont="1" applyFill="1" applyBorder="1"/>
    <xf numFmtId="0" fontId="21" fillId="0" borderId="24" xfId="0" applyFont="1" applyFill="1" applyBorder="1"/>
    <xf numFmtId="2" fontId="21" fillId="0" borderId="11" xfId="0" applyNumberFormat="1" applyFont="1" applyFill="1" applyBorder="1"/>
    <xf numFmtId="0" fontId="16" fillId="0" borderId="24" xfId="0" applyFont="1" applyFill="1" applyBorder="1"/>
    <xf numFmtId="0" fontId="21" fillId="0" borderId="52" xfId="0" applyFont="1" applyFill="1" applyBorder="1"/>
    <xf numFmtId="2" fontId="21" fillId="0" borderId="53" xfId="0" applyNumberFormat="1" applyFont="1" applyFill="1" applyBorder="1"/>
    <xf numFmtId="2" fontId="15" fillId="0" borderId="42" xfId="0" applyNumberFormat="1" applyFont="1" applyFill="1" applyBorder="1"/>
    <xf numFmtId="2" fontId="15" fillId="0" borderId="52" xfId="0" applyNumberFormat="1" applyFont="1" applyFill="1" applyBorder="1"/>
    <xf numFmtId="0" fontId="16" fillId="0" borderId="52" xfId="0" applyFont="1" applyFill="1" applyBorder="1"/>
    <xf numFmtId="0" fontId="14" fillId="0" borderId="0" xfId="0" applyFont="1" applyFill="1" applyBorder="1" applyAlignment="1">
      <alignment horizontal="left" vertical="center"/>
    </xf>
    <xf numFmtId="0" fontId="14" fillId="0" borderId="17" xfId="0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/>
    </xf>
    <xf numFmtId="0" fontId="14" fillId="0" borderId="35" xfId="0" applyFont="1" applyFill="1" applyBorder="1" applyAlignment="1">
      <alignment horizontal="center"/>
    </xf>
    <xf numFmtId="0" fontId="16" fillId="0" borderId="40" xfId="0" applyFont="1" applyFill="1" applyBorder="1" applyAlignment="1" applyProtection="1">
      <alignment horizontal="center" vertical="center" wrapText="1"/>
      <protection locked="0"/>
    </xf>
    <xf numFmtId="0" fontId="16" fillId="0" borderId="41" xfId="0" applyFont="1" applyFill="1" applyBorder="1" applyAlignment="1" applyProtection="1">
      <alignment horizontal="center" vertical="center" wrapText="1"/>
      <protection locked="0"/>
    </xf>
    <xf numFmtId="0" fontId="16" fillId="0" borderId="26" xfId="0" applyFont="1" applyFill="1" applyBorder="1" applyAlignment="1" applyProtection="1">
      <alignment horizontal="center" vertical="center" wrapText="1"/>
      <protection locked="0"/>
    </xf>
    <xf numFmtId="49" fontId="14" fillId="0" borderId="3" xfId="0" applyNumberFormat="1" applyFont="1" applyFill="1" applyBorder="1" applyAlignment="1">
      <alignment horizontal="center" vertical="center" wrapText="1"/>
    </xf>
    <xf numFmtId="49" fontId="14" fillId="0" borderId="37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4" fillId="0" borderId="48" xfId="0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top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center"/>
    </xf>
    <xf numFmtId="0" fontId="14" fillId="0" borderId="45" xfId="0" applyFont="1" applyFill="1" applyBorder="1" applyAlignment="1">
      <alignment horizontal="center"/>
    </xf>
    <xf numFmtId="0" fontId="14" fillId="0" borderId="46" xfId="0" applyFont="1" applyFill="1" applyBorder="1" applyAlignment="1">
      <alignment horizontal="center"/>
    </xf>
    <xf numFmtId="49" fontId="14" fillId="0" borderId="47" xfId="0" applyNumberFormat="1" applyFont="1" applyFill="1" applyBorder="1" applyAlignment="1">
      <alignment horizontal="center" vertical="center" wrapText="1"/>
    </xf>
    <xf numFmtId="49" fontId="14" fillId="0" borderId="44" xfId="0" applyNumberFormat="1" applyFont="1" applyFill="1" applyBorder="1" applyAlignment="1">
      <alignment horizontal="center" vertical="center" wrapText="1"/>
    </xf>
    <xf numFmtId="165" fontId="18" fillId="0" borderId="31" xfId="0" applyNumberFormat="1" applyFont="1" applyFill="1" applyBorder="1" applyProtection="1">
      <protection locked="0"/>
    </xf>
    <xf numFmtId="164" fontId="18" fillId="0" borderId="10" xfId="0" applyNumberFormat="1" applyFont="1" applyFill="1" applyBorder="1" applyProtection="1">
      <protection locked="0"/>
    </xf>
    <xf numFmtId="0" fontId="18" fillId="0" borderId="10" xfId="0" applyFont="1" applyFill="1" applyBorder="1" applyProtection="1">
      <protection locked="0"/>
    </xf>
    <xf numFmtId="164" fontId="18" fillId="0" borderId="42" xfId="0" applyNumberFormat="1" applyFont="1" applyFill="1" applyBorder="1" applyProtection="1">
      <protection locked="0"/>
    </xf>
    <xf numFmtId="0" fontId="20" fillId="0" borderId="55" xfId="0" applyFont="1" applyFill="1" applyBorder="1" applyAlignment="1">
      <alignment horizontal="center" vertical="center"/>
    </xf>
    <xf numFmtId="0" fontId="20" fillId="0" borderId="34" xfId="0" applyFont="1" applyFill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17" fillId="0" borderId="23" xfId="0" applyFont="1" applyFill="1" applyBorder="1"/>
    <xf numFmtId="0" fontId="19" fillId="0" borderId="49" xfId="0" applyFont="1" applyFill="1" applyBorder="1"/>
    <xf numFmtId="0" fontId="22" fillId="0" borderId="31" xfId="0" applyFont="1" applyFill="1" applyBorder="1"/>
    <xf numFmtId="164" fontId="17" fillId="0" borderId="24" xfId="0" applyNumberFormat="1" applyFont="1" applyFill="1" applyBorder="1"/>
    <xf numFmtId="164" fontId="19" fillId="0" borderId="25" xfId="0" applyNumberFormat="1" applyFont="1" applyFill="1" applyBorder="1"/>
    <xf numFmtId="164" fontId="20" fillId="0" borderId="10" xfId="0" applyNumberFormat="1" applyFont="1" applyFill="1" applyBorder="1"/>
    <xf numFmtId="0" fontId="17" fillId="0" borderId="57" xfId="0" applyFont="1" applyFill="1" applyBorder="1"/>
    <xf numFmtId="0" fontId="17" fillId="0" borderId="11" xfId="0" applyFont="1" applyFill="1" applyBorder="1"/>
    <xf numFmtId="0" fontId="19" fillId="0" borderId="25" xfId="0" applyFont="1" applyFill="1" applyBorder="1"/>
    <xf numFmtId="0" fontId="18" fillId="0" borderId="11" xfId="0" applyFont="1" applyFill="1" applyBorder="1"/>
    <xf numFmtId="164" fontId="17" fillId="0" borderId="57" xfId="0" applyNumberFormat="1" applyFont="1" applyFill="1" applyBorder="1"/>
    <xf numFmtId="164" fontId="18" fillId="0" borderId="11" xfId="0" applyNumberFormat="1" applyFont="1" applyFill="1" applyBorder="1"/>
    <xf numFmtId="0" fontId="17" fillId="0" borderId="25" xfId="0" applyFont="1" applyFill="1" applyBorder="1"/>
    <xf numFmtId="0" fontId="18" fillId="0" borderId="10" xfId="0" applyFont="1" applyFill="1" applyBorder="1"/>
    <xf numFmtId="164" fontId="17" fillId="0" borderId="52" xfId="0" applyNumberFormat="1" applyFont="1" applyFill="1" applyBorder="1"/>
    <xf numFmtId="164" fontId="19" fillId="0" borderId="53" xfId="0" applyNumberFormat="1" applyFont="1" applyFill="1" applyBorder="1"/>
    <xf numFmtId="164" fontId="19" fillId="0" borderId="54" xfId="0" applyNumberFormat="1" applyFont="1" applyFill="1" applyBorder="1"/>
    <xf numFmtId="164" fontId="20" fillId="0" borderId="42" xfId="0" applyNumberFormat="1" applyFont="1" applyFill="1" applyBorder="1"/>
    <xf numFmtId="2" fontId="14" fillId="0" borderId="51" xfId="0" applyNumberFormat="1" applyFont="1" applyFill="1" applyBorder="1"/>
    <xf numFmtId="2" fontId="14" fillId="0" borderId="25" xfId="0" applyNumberFormat="1" applyFont="1" applyFill="1" applyBorder="1"/>
    <xf numFmtId="2" fontId="14" fillId="0" borderId="54" xfId="0" applyNumberFormat="1" applyFont="1" applyFill="1" applyBorder="1"/>
  </cellXfs>
  <cellStyles count="2">
    <cellStyle name="Normálna" xfId="0" builtinId="0"/>
    <cellStyle name="Normálna 2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abSelected="1" workbookViewId="0"/>
  </sheetViews>
  <sheetFormatPr defaultColWidth="11" defaultRowHeight="12" x14ac:dyDescent="0.2"/>
  <cols>
    <col min="1" max="1" width="26" style="2" customWidth="1"/>
    <col min="2" max="2" width="14.28515625" style="2" customWidth="1"/>
    <col min="3" max="3" width="14.7109375" style="2" customWidth="1"/>
    <col min="4" max="4" width="14.140625" style="2" customWidth="1"/>
    <col min="5" max="5" width="14.85546875" style="2" customWidth="1"/>
    <col min="6" max="6" width="13.5703125" style="2" customWidth="1"/>
    <col min="7" max="7" width="13.7109375" style="2" customWidth="1"/>
    <col min="8" max="8" width="12.7109375" style="2" customWidth="1"/>
    <col min="9" max="11" width="12.5703125" style="2" customWidth="1"/>
    <col min="12" max="13" width="13" style="2" customWidth="1"/>
    <col min="14" max="14" width="16.42578125" style="2" customWidth="1"/>
    <col min="15" max="15" width="12.28515625" style="2" customWidth="1"/>
    <col min="16" max="16" width="14.42578125" style="2" customWidth="1"/>
    <col min="17" max="17" width="14.5703125" style="2" customWidth="1"/>
    <col min="18" max="18" width="6.140625" style="2" customWidth="1"/>
    <col min="19" max="256" width="11" style="2"/>
    <col min="257" max="257" width="26" style="2" customWidth="1"/>
    <col min="258" max="258" width="14.28515625" style="2" customWidth="1"/>
    <col min="259" max="259" width="14.7109375" style="2" customWidth="1"/>
    <col min="260" max="260" width="14.140625" style="2" customWidth="1"/>
    <col min="261" max="261" width="14.85546875" style="2" customWidth="1"/>
    <col min="262" max="262" width="13.5703125" style="2" customWidth="1"/>
    <col min="263" max="263" width="13.7109375" style="2" customWidth="1"/>
    <col min="264" max="264" width="12.7109375" style="2" customWidth="1"/>
    <col min="265" max="266" width="12.5703125" style="2" customWidth="1"/>
    <col min="267" max="269" width="14.28515625" style="2" customWidth="1"/>
    <col min="270" max="270" width="16.5703125" style="2" customWidth="1"/>
    <col min="271" max="271" width="9.42578125" style="2" customWidth="1"/>
    <col min="272" max="272" width="14.42578125" style="2" customWidth="1"/>
    <col min="273" max="273" width="14.5703125" style="2" customWidth="1"/>
    <col min="274" max="274" width="6.140625" style="2" customWidth="1"/>
    <col min="275" max="512" width="11" style="2"/>
    <col min="513" max="513" width="26" style="2" customWidth="1"/>
    <col min="514" max="514" width="14.28515625" style="2" customWidth="1"/>
    <col min="515" max="515" width="14.7109375" style="2" customWidth="1"/>
    <col min="516" max="516" width="14.140625" style="2" customWidth="1"/>
    <col min="517" max="517" width="14.85546875" style="2" customWidth="1"/>
    <col min="518" max="518" width="13.5703125" style="2" customWidth="1"/>
    <col min="519" max="519" width="13.7109375" style="2" customWidth="1"/>
    <col min="520" max="520" width="12.7109375" style="2" customWidth="1"/>
    <col min="521" max="522" width="12.5703125" style="2" customWidth="1"/>
    <col min="523" max="525" width="14.28515625" style="2" customWidth="1"/>
    <col min="526" max="526" width="16.5703125" style="2" customWidth="1"/>
    <col min="527" max="527" width="9.42578125" style="2" customWidth="1"/>
    <col min="528" max="528" width="14.42578125" style="2" customWidth="1"/>
    <col min="529" max="529" width="14.5703125" style="2" customWidth="1"/>
    <col min="530" max="530" width="6.140625" style="2" customWidth="1"/>
    <col min="531" max="768" width="11" style="2"/>
    <col min="769" max="769" width="26" style="2" customWidth="1"/>
    <col min="770" max="770" width="14.28515625" style="2" customWidth="1"/>
    <col min="771" max="771" width="14.7109375" style="2" customWidth="1"/>
    <col min="772" max="772" width="14.140625" style="2" customWidth="1"/>
    <col min="773" max="773" width="14.85546875" style="2" customWidth="1"/>
    <col min="774" max="774" width="13.5703125" style="2" customWidth="1"/>
    <col min="775" max="775" width="13.7109375" style="2" customWidth="1"/>
    <col min="776" max="776" width="12.7109375" style="2" customWidth="1"/>
    <col min="777" max="778" width="12.5703125" style="2" customWidth="1"/>
    <col min="779" max="781" width="14.28515625" style="2" customWidth="1"/>
    <col min="782" max="782" width="16.5703125" style="2" customWidth="1"/>
    <col min="783" max="783" width="9.42578125" style="2" customWidth="1"/>
    <col min="784" max="784" width="14.42578125" style="2" customWidth="1"/>
    <col min="785" max="785" width="14.5703125" style="2" customWidth="1"/>
    <col min="786" max="786" width="6.140625" style="2" customWidth="1"/>
    <col min="787" max="1024" width="11" style="2"/>
    <col min="1025" max="1025" width="26" style="2" customWidth="1"/>
    <col min="1026" max="1026" width="14.28515625" style="2" customWidth="1"/>
    <col min="1027" max="1027" width="14.7109375" style="2" customWidth="1"/>
    <col min="1028" max="1028" width="14.140625" style="2" customWidth="1"/>
    <col min="1029" max="1029" width="14.85546875" style="2" customWidth="1"/>
    <col min="1030" max="1030" width="13.5703125" style="2" customWidth="1"/>
    <col min="1031" max="1031" width="13.7109375" style="2" customWidth="1"/>
    <col min="1032" max="1032" width="12.7109375" style="2" customWidth="1"/>
    <col min="1033" max="1034" width="12.5703125" style="2" customWidth="1"/>
    <col min="1035" max="1037" width="14.28515625" style="2" customWidth="1"/>
    <col min="1038" max="1038" width="16.5703125" style="2" customWidth="1"/>
    <col min="1039" max="1039" width="9.42578125" style="2" customWidth="1"/>
    <col min="1040" max="1040" width="14.42578125" style="2" customWidth="1"/>
    <col min="1041" max="1041" width="14.5703125" style="2" customWidth="1"/>
    <col min="1042" max="1042" width="6.140625" style="2" customWidth="1"/>
    <col min="1043" max="1280" width="11" style="2"/>
    <col min="1281" max="1281" width="26" style="2" customWidth="1"/>
    <col min="1282" max="1282" width="14.28515625" style="2" customWidth="1"/>
    <col min="1283" max="1283" width="14.7109375" style="2" customWidth="1"/>
    <col min="1284" max="1284" width="14.140625" style="2" customWidth="1"/>
    <col min="1285" max="1285" width="14.85546875" style="2" customWidth="1"/>
    <col min="1286" max="1286" width="13.5703125" style="2" customWidth="1"/>
    <col min="1287" max="1287" width="13.7109375" style="2" customWidth="1"/>
    <col min="1288" max="1288" width="12.7109375" style="2" customWidth="1"/>
    <col min="1289" max="1290" width="12.5703125" style="2" customWidth="1"/>
    <col min="1291" max="1293" width="14.28515625" style="2" customWidth="1"/>
    <col min="1294" max="1294" width="16.5703125" style="2" customWidth="1"/>
    <col min="1295" max="1295" width="9.42578125" style="2" customWidth="1"/>
    <col min="1296" max="1296" width="14.42578125" style="2" customWidth="1"/>
    <col min="1297" max="1297" width="14.5703125" style="2" customWidth="1"/>
    <col min="1298" max="1298" width="6.140625" style="2" customWidth="1"/>
    <col min="1299" max="1536" width="11" style="2"/>
    <col min="1537" max="1537" width="26" style="2" customWidth="1"/>
    <col min="1538" max="1538" width="14.28515625" style="2" customWidth="1"/>
    <col min="1539" max="1539" width="14.7109375" style="2" customWidth="1"/>
    <col min="1540" max="1540" width="14.140625" style="2" customWidth="1"/>
    <col min="1541" max="1541" width="14.85546875" style="2" customWidth="1"/>
    <col min="1542" max="1542" width="13.5703125" style="2" customWidth="1"/>
    <col min="1543" max="1543" width="13.7109375" style="2" customWidth="1"/>
    <col min="1544" max="1544" width="12.7109375" style="2" customWidth="1"/>
    <col min="1545" max="1546" width="12.5703125" style="2" customWidth="1"/>
    <col min="1547" max="1549" width="14.28515625" style="2" customWidth="1"/>
    <col min="1550" max="1550" width="16.5703125" style="2" customWidth="1"/>
    <col min="1551" max="1551" width="9.42578125" style="2" customWidth="1"/>
    <col min="1552" max="1552" width="14.42578125" style="2" customWidth="1"/>
    <col min="1553" max="1553" width="14.5703125" style="2" customWidth="1"/>
    <col min="1554" max="1554" width="6.140625" style="2" customWidth="1"/>
    <col min="1555" max="1792" width="11" style="2"/>
    <col min="1793" max="1793" width="26" style="2" customWidth="1"/>
    <col min="1794" max="1794" width="14.28515625" style="2" customWidth="1"/>
    <col min="1795" max="1795" width="14.7109375" style="2" customWidth="1"/>
    <col min="1796" max="1796" width="14.140625" style="2" customWidth="1"/>
    <col min="1797" max="1797" width="14.85546875" style="2" customWidth="1"/>
    <col min="1798" max="1798" width="13.5703125" style="2" customWidth="1"/>
    <col min="1799" max="1799" width="13.7109375" style="2" customWidth="1"/>
    <col min="1800" max="1800" width="12.7109375" style="2" customWidth="1"/>
    <col min="1801" max="1802" width="12.5703125" style="2" customWidth="1"/>
    <col min="1803" max="1805" width="14.28515625" style="2" customWidth="1"/>
    <col min="1806" max="1806" width="16.5703125" style="2" customWidth="1"/>
    <col min="1807" max="1807" width="9.42578125" style="2" customWidth="1"/>
    <col min="1808" max="1808" width="14.42578125" style="2" customWidth="1"/>
    <col min="1809" max="1809" width="14.5703125" style="2" customWidth="1"/>
    <col min="1810" max="1810" width="6.140625" style="2" customWidth="1"/>
    <col min="1811" max="2048" width="11" style="2"/>
    <col min="2049" max="2049" width="26" style="2" customWidth="1"/>
    <col min="2050" max="2050" width="14.28515625" style="2" customWidth="1"/>
    <col min="2051" max="2051" width="14.7109375" style="2" customWidth="1"/>
    <col min="2052" max="2052" width="14.140625" style="2" customWidth="1"/>
    <col min="2053" max="2053" width="14.85546875" style="2" customWidth="1"/>
    <col min="2054" max="2054" width="13.5703125" style="2" customWidth="1"/>
    <col min="2055" max="2055" width="13.7109375" style="2" customWidth="1"/>
    <col min="2056" max="2056" width="12.7109375" style="2" customWidth="1"/>
    <col min="2057" max="2058" width="12.5703125" style="2" customWidth="1"/>
    <col min="2059" max="2061" width="14.28515625" style="2" customWidth="1"/>
    <col min="2062" max="2062" width="16.5703125" style="2" customWidth="1"/>
    <col min="2063" max="2063" width="9.42578125" style="2" customWidth="1"/>
    <col min="2064" max="2064" width="14.42578125" style="2" customWidth="1"/>
    <col min="2065" max="2065" width="14.5703125" style="2" customWidth="1"/>
    <col min="2066" max="2066" width="6.140625" style="2" customWidth="1"/>
    <col min="2067" max="2304" width="11" style="2"/>
    <col min="2305" max="2305" width="26" style="2" customWidth="1"/>
    <col min="2306" max="2306" width="14.28515625" style="2" customWidth="1"/>
    <col min="2307" max="2307" width="14.7109375" style="2" customWidth="1"/>
    <col min="2308" max="2308" width="14.140625" style="2" customWidth="1"/>
    <col min="2309" max="2309" width="14.85546875" style="2" customWidth="1"/>
    <col min="2310" max="2310" width="13.5703125" style="2" customWidth="1"/>
    <col min="2311" max="2311" width="13.7109375" style="2" customWidth="1"/>
    <col min="2312" max="2312" width="12.7109375" style="2" customWidth="1"/>
    <col min="2313" max="2314" width="12.5703125" style="2" customWidth="1"/>
    <col min="2315" max="2317" width="14.28515625" style="2" customWidth="1"/>
    <col min="2318" max="2318" width="16.5703125" style="2" customWidth="1"/>
    <col min="2319" max="2319" width="9.42578125" style="2" customWidth="1"/>
    <col min="2320" max="2320" width="14.42578125" style="2" customWidth="1"/>
    <col min="2321" max="2321" width="14.5703125" style="2" customWidth="1"/>
    <col min="2322" max="2322" width="6.140625" style="2" customWidth="1"/>
    <col min="2323" max="2560" width="11" style="2"/>
    <col min="2561" max="2561" width="26" style="2" customWidth="1"/>
    <col min="2562" max="2562" width="14.28515625" style="2" customWidth="1"/>
    <col min="2563" max="2563" width="14.7109375" style="2" customWidth="1"/>
    <col min="2564" max="2564" width="14.140625" style="2" customWidth="1"/>
    <col min="2565" max="2565" width="14.85546875" style="2" customWidth="1"/>
    <col min="2566" max="2566" width="13.5703125" style="2" customWidth="1"/>
    <col min="2567" max="2567" width="13.7109375" style="2" customWidth="1"/>
    <col min="2568" max="2568" width="12.7109375" style="2" customWidth="1"/>
    <col min="2569" max="2570" width="12.5703125" style="2" customWidth="1"/>
    <col min="2571" max="2573" width="14.28515625" style="2" customWidth="1"/>
    <col min="2574" max="2574" width="16.5703125" style="2" customWidth="1"/>
    <col min="2575" max="2575" width="9.42578125" style="2" customWidth="1"/>
    <col min="2576" max="2576" width="14.42578125" style="2" customWidth="1"/>
    <col min="2577" max="2577" width="14.5703125" style="2" customWidth="1"/>
    <col min="2578" max="2578" width="6.140625" style="2" customWidth="1"/>
    <col min="2579" max="2816" width="11" style="2"/>
    <col min="2817" max="2817" width="26" style="2" customWidth="1"/>
    <col min="2818" max="2818" width="14.28515625" style="2" customWidth="1"/>
    <col min="2819" max="2819" width="14.7109375" style="2" customWidth="1"/>
    <col min="2820" max="2820" width="14.140625" style="2" customWidth="1"/>
    <col min="2821" max="2821" width="14.85546875" style="2" customWidth="1"/>
    <col min="2822" max="2822" width="13.5703125" style="2" customWidth="1"/>
    <col min="2823" max="2823" width="13.7109375" style="2" customWidth="1"/>
    <col min="2824" max="2824" width="12.7109375" style="2" customWidth="1"/>
    <col min="2825" max="2826" width="12.5703125" style="2" customWidth="1"/>
    <col min="2827" max="2829" width="14.28515625" style="2" customWidth="1"/>
    <col min="2830" max="2830" width="16.5703125" style="2" customWidth="1"/>
    <col min="2831" max="2831" width="9.42578125" style="2" customWidth="1"/>
    <col min="2832" max="2832" width="14.42578125" style="2" customWidth="1"/>
    <col min="2833" max="2833" width="14.5703125" style="2" customWidth="1"/>
    <col min="2834" max="2834" width="6.140625" style="2" customWidth="1"/>
    <col min="2835" max="3072" width="11" style="2"/>
    <col min="3073" max="3073" width="26" style="2" customWidth="1"/>
    <col min="3074" max="3074" width="14.28515625" style="2" customWidth="1"/>
    <col min="3075" max="3075" width="14.7109375" style="2" customWidth="1"/>
    <col min="3076" max="3076" width="14.140625" style="2" customWidth="1"/>
    <col min="3077" max="3077" width="14.85546875" style="2" customWidth="1"/>
    <col min="3078" max="3078" width="13.5703125" style="2" customWidth="1"/>
    <col min="3079" max="3079" width="13.7109375" style="2" customWidth="1"/>
    <col min="3080" max="3080" width="12.7109375" style="2" customWidth="1"/>
    <col min="3081" max="3082" width="12.5703125" style="2" customWidth="1"/>
    <col min="3083" max="3085" width="14.28515625" style="2" customWidth="1"/>
    <col min="3086" max="3086" width="16.5703125" style="2" customWidth="1"/>
    <col min="3087" max="3087" width="9.42578125" style="2" customWidth="1"/>
    <col min="3088" max="3088" width="14.42578125" style="2" customWidth="1"/>
    <col min="3089" max="3089" width="14.5703125" style="2" customWidth="1"/>
    <col min="3090" max="3090" width="6.140625" style="2" customWidth="1"/>
    <col min="3091" max="3328" width="11" style="2"/>
    <col min="3329" max="3329" width="26" style="2" customWidth="1"/>
    <col min="3330" max="3330" width="14.28515625" style="2" customWidth="1"/>
    <col min="3331" max="3331" width="14.7109375" style="2" customWidth="1"/>
    <col min="3332" max="3332" width="14.140625" style="2" customWidth="1"/>
    <col min="3333" max="3333" width="14.85546875" style="2" customWidth="1"/>
    <col min="3334" max="3334" width="13.5703125" style="2" customWidth="1"/>
    <col min="3335" max="3335" width="13.7109375" style="2" customWidth="1"/>
    <col min="3336" max="3336" width="12.7109375" style="2" customWidth="1"/>
    <col min="3337" max="3338" width="12.5703125" style="2" customWidth="1"/>
    <col min="3339" max="3341" width="14.28515625" style="2" customWidth="1"/>
    <col min="3342" max="3342" width="16.5703125" style="2" customWidth="1"/>
    <col min="3343" max="3343" width="9.42578125" style="2" customWidth="1"/>
    <col min="3344" max="3344" width="14.42578125" style="2" customWidth="1"/>
    <col min="3345" max="3345" width="14.5703125" style="2" customWidth="1"/>
    <col min="3346" max="3346" width="6.140625" style="2" customWidth="1"/>
    <col min="3347" max="3584" width="11" style="2"/>
    <col min="3585" max="3585" width="26" style="2" customWidth="1"/>
    <col min="3586" max="3586" width="14.28515625" style="2" customWidth="1"/>
    <col min="3587" max="3587" width="14.7109375" style="2" customWidth="1"/>
    <col min="3588" max="3588" width="14.140625" style="2" customWidth="1"/>
    <col min="3589" max="3589" width="14.85546875" style="2" customWidth="1"/>
    <col min="3590" max="3590" width="13.5703125" style="2" customWidth="1"/>
    <col min="3591" max="3591" width="13.7109375" style="2" customWidth="1"/>
    <col min="3592" max="3592" width="12.7109375" style="2" customWidth="1"/>
    <col min="3593" max="3594" width="12.5703125" style="2" customWidth="1"/>
    <col min="3595" max="3597" width="14.28515625" style="2" customWidth="1"/>
    <col min="3598" max="3598" width="16.5703125" style="2" customWidth="1"/>
    <col min="3599" max="3599" width="9.42578125" style="2" customWidth="1"/>
    <col min="3600" max="3600" width="14.42578125" style="2" customWidth="1"/>
    <col min="3601" max="3601" width="14.5703125" style="2" customWidth="1"/>
    <col min="3602" max="3602" width="6.140625" style="2" customWidth="1"/>
    <col min="3603" max="3840" width="11" style="2"/>
    <col min="3841" max="3841" width="26" style="2" customWidth="1"/>
    <col min="3842" max="3842" width="14.28515625" style="2" customWidth="1"/>
    <col min="3843" max="3843" width="14.7109375" style="2" customWidth="1"/>
    <col min="3844" max="3844" width="14.140625" style="2" customWidth="1"/>
    <col min="3845" max="3845" width="14.85546875" style="2" customWidth="1"/>
    <col min="3846" max="3846" width="13.5703125" style="2" customWidth="1"/>
    <col min="3847" max="3847" width="13.7109375" style="2" customWidth="1"/>
    <col min="3848" max="3848" width="12.7109375" style="2" customWidth="1"/>
    <col min="3849" max="3850" width="12.5703125" style="2" customWidth="1"/>
    <col min="3851" max="3853" width="14.28515625" style="2" customWidth="1"/>
    <col min="3854" max="3854" width="16.5703125" style="2" customWidth="1"/>
    <col min="3855" max="3855" width="9.42578125" style="2" customWidth="1"/>
    <col min="3856" max="3856" width="14.42578125" style="2" customWidth="1"/>
    <col min="3857" max="3857" width="14.5703125" style="2" customWidth="1"/>
    <col min="3858" max="3858" width="6.140625" style="2" customWidth="1"/>
    <col min="3859" max="4096" width="11" style="2"/>
    <col min="4097" max="4097" width="26" style="2" customWidth="1"/>
    <col min="4098" max="4098" width="14.28515625" style="2" customWidth="1"/>
    <col min="4099" max="4099" width="14.7109375" style="2" customWidth="1"/>
    <col min="4100" max="4100" width="14.140625" style="2" customWidth="1"/>
    <col min="4101" max="4101" width="14.85546875" style="2" customWidth="1"/>
    <col min="4102" max="4102" width="13.5703125" style="2" customWidth="1"/>
    <col min="4103" max="4103" width="13.7109375" style="2" customWidth="1"/>
    <col min="4104" max="4104" width="12.7109375" style="2" customWidth="1"/>
    <col min="4105" max="4106" width="12.5703125" style="2" customWidth="1"/>
    <col min="4107" max="4109" width="14.28515625" style="2" customWidth="1"/>
    <col min="4110" max="4110" width="16.5703125" style="2" customWidth="1"/>
    <col min="4111" max="4111" width="9.42578125" style="2" customWidth="1"/>
    <col min="4112" max="4112" width="14.42578125" style="2" customWidth="1"/>
    <col min="4113" max="4113" width="14.5703125" style="2" customWidth="1"/>
    <col min="4114" max="4114" width="6.140625" style="2" customWidth="1"/>
    <col min="4115" max="4352" width="11" style="2"/>
    <col min="4353" max="4353" width="26" style="2" customWidth="1"/>
    <col min="4354" max="4354" width="14.28515625" style="2" customWidth="1"/>
    <col min="4355" max="4355" width="14.7109375" style="2" customWidth="1"/>
    <col min="4356" max="4356" width="14.140625" style="2" customWidth="1"/>
    <col min="4357" max="4357" width="14.85546875" style="2" customWidth="1"/>
    <col min="4358" max="4358" width="13.5703125" style="2" customWidth="1"/>
    <col min="4359" max="4359" width="13.7109375" style="2" customWidth="1"/>
    <col min="4360" max="4360" width="12.7109375" style="2" customWidth="1"/>
    <col min="4361" max="4362" width="12.5703125" style="2" customWidth="1"/>
    <col min="4363" max="4365" width="14.28515625" style="2" customWidth="1"/>
    <col min="4366" max="4366" width="16.5703125" style="2" customWidth="1"/>
    <col min="4367" max="4367" width="9.42578125" style="2" customWidth="1"/>
    <col min="4368" max="4368" width="14.42578125" style="2" customWidth="1"/>
    <col min="4369" max="4369" width="14.5703125" style="2" customWidth="1"/>
    <col min="4370" max="4370" width="6.140625" style="2" customWidth="1"/>
    <col min="4371" max="4608" width="11" style="2"/>
    <col min="4609" max="4609" width="26" style="2" customWidth="1"/>
    <col min="4610" max="4610" width="14.28515625" style="2" customWidth="1"/>
    <col min="4611" max="4611" width="14.7109375" style="2" customWidth="1"/>
    <col min="4612" max="4612" width="14.140625" style="2" customWidth="1"/>
    <col min="4613" max="4613" width="14.85546875" style="2" customWidth="1"/>
    <col min="4614" max="4614" width="13.5703125" style="2" customWidth="1"/>
    <col min="4615" max="4615" width="13.7109375" style="2" customWidth="1"/>
    <col min="4616" max="4616" width="12.7109375" style="2" customWidth="1"/>
    <col min="4617" max="4618" width="12.5703125" style="2" customWidth="1"/>
    <col min="4619" max="4621" width="14.28515625" style="2" customWidth="1"/>
    <col min="4622" max="4622" width="16.5703125" style="2" customWidth="1"/>
    <col min="4623" max="4623" width="9.42578125" style="2" customWidth="1"/>
    <col min="4624" max="4624" width="14.42578125" style="2" customWidth="1"/>
    <col min="4625" max="4625" width="14.5703125" style="2" customWidth="1"/>
    <col min="4626" max="4626" width="6.140625" style="2" customWidth="1"/>
    <col min="4627" max="4864" width="11" style="2"/>
    <col min="4865" max="4865" width="26" style="2" customWidth="1"/>
    <col min="4866" max="4866" width="14.28515625" style="2" customWidth="1"/>
    <col min="4867" max="4867" width="14.7109375" style="2" customWidth="1"/>
    <col min="4868" max="4868" width="14.140625" style="2" customWidth="1"/>
    <col min="4869" max="4869" width="14.85546875" style="2" customWidth="1"/>
    <col min="4870" max="4870" width="13.5703125" style="2" customWidth="1"/>
    <col min="4871" max="4871" width="13.7109375" style="2" customWidth="1"/>
    <col min="4872" max="4872" width="12.7109375" style="2" customWidth="1"/>
    <col min="4873" max="4874" width="12.5703125" style="2" customWidth="1"/>
    <col min="4875" max="4877" width="14.28515625" style="2" customWidth="1"/>
    <col min="4878" max="4878" width="16.5703125" style="2" customWidth="1"/>
    <col min="4879" max="4879" width="9.42578125" style="2" customWidth="1"/>
    <col min="4880" max="4880" width="14.42578125" style="2" customWidth="1"/>
    <col min="4881" max="4881" width="14.5703125" style="2" customWidth="1"/>
    <col min="4882" max="4882" width="6.140625" style="2" customWidth="1"/>
    <col min="4883" max="5120" width="11" style="2"/>
    <col min="5121" max="5121" width="26" style="2" customWidth="1"/>
    <col min="5122" max="5122" width="14.28515625" style="2" customWidth="1"/>
    <col min="5123" max="5123" width="14.7109375" style="2" customWidth="1"/>
    <col min="5124" max="5124" width="14.140625" style="2" customWidth="1"/>
    <col min="5125" max="5125" width="14.85546875" style="2" customWidth="1"/>
    <col min="5126" max="5126" width="13.5703125" style="2" customWidth="1"/>
    <col min="5127" max="5127" width="13.7109375" style="2" customWidth="1"/>
    <col min="5128" max="5128" width="12.7109375" style="2" customWidth="1"/>
    <col min="5129" max="5130" width="12.5703125" style="2" customWidth="1"/>
    <col min="5131" max="5133" width="14.28515625" style="2" customWidth="1"/>
    <col min="5134" max="5134" width="16.5703125" style="2" customWidth="1"/>
    <col min="5135" max="5135" width="9.42578125" style="2" customWidth="1"/>
    <col min="5136" max="5136" width="14.42578125" style="2" customWidth="1"/>
    <col min="5137" max="5137" width="14.5703125" style="2" customWidth="1"/>
    <col min="5138" max="5138" width="6.140625" style="2" customWidth="1"/>
    <col min="5139" max="5376" width="11" style="2"/>
    <col min="5377" max="5377" width="26" style="2" customWidth="1"/>
    <col min="5378" max="5378" width="14.28515625" style="2" customWidth="1"/>
    <col min="5379" max="5379" width="14.7109375" style="2" customWidth="1"/>
    <col min="5380" max="5380" width="14.140625" style="2" customWidth="1"/>
    <col min="5381" max="5381" width="14.85546875" style="2" customWidth="1"/>
    <col min="5382" max="5382" width="13.5703125" style="2" customWidth="1"/>
    <col min="5383" max="5383" width="13.7109375" style="2" customWidth="1"/>
    <col min="5384" max="5384" width="12.7109375" style="2" customWidth="1"/>
    <col min="5385" max="5386" width="12.5703125" style="2" customWidth="1"/>
    <col min="5387" max="5389" width="14.28515625" style="2" customWidth="1"/>
    <col min="5390" max="5390" width="16.5703125" style="2" customWidth="1"/>
    <col min="5391" max="5391" width="9.42578125" style="2" customWidth="1"/>
    <col min="5392" max="5392" width="14.42578125" style="2" customWidth="1"/>
    <col min="5393" max="5393" width="14.5703125" style="2" customWidth="1"/>
    <col min="5394" max="5394" width="6.140625" style="2" customWidth="1"/>
    <col min="5395" max="5632" width="11" style="2"/>
    <col min="5633" max="5633" width="26" style="2" customWidth="1"/>
    <col min="5634" max="5634" width="14.28515625" style="2" customWidth="1"/>
    <col min="5635" max="5635" width="14.7109375" style="2" customWidth="1"/>
    <col min="5636" max="5636" width="14.140625" style="2" customWidth="1"/>
    <col min="5637" max="5637" width="14.85546875" style="2" customWidth="1"/>
    <col min="5638" max="5638" width="13.5703125" style="2" customWidth="1"/>
    <col min="5639" max="5639" width="13.7109375" style="2" customWidth="1"/>
    <col min="5640" max="5640" width="12.7109375" style="2" customWidth="1"/>
    <col min="5641" max="5642" width="12.5703125" style="2" customWidth="1"/>
    <col min="5643" max="5645" width="14.28515625" style="2" customWidth="1"/>
    <col min="5646" max="5646" width="16.5703125" style="2" customWidth="1"/>
    <col min="5647" max="5647" width="9.42578125" style="2" customWidth="1"/>
    <col min="5648" max="5648" width="14.42578125" style="2" customWidth="1"/>
    <col min="5649" max="5649" width="14.5703125" style="2" customWidth="1"/>
    <col min="5650" max="5650" width="6.140625" style="2" customWidth="1"/>
    <col min="5651" max="5888" width="11" style="2"/>
    <col min="5889" max="5889" width="26" style="2" customWidth="1"/>
    <col min="5890" max="5890" width="14.28515625" style="2" customWidth="1"/>
    <col min="5891" max="5891" width="14.7109375" style="2" customWidth="1"/>
    <col min="5892" max="5892" width="14.140625" style="2" customWidth="1"/>
    <col min="5893" max="5893" width="14.85546875" style="2" customWidth="1"/>
    <col min="5894" max="5894" width="13.5703125" style="2" customWidth="1"/>
    <col min="5895" max="5895" width="13.7109375" style="2" customWidth="1"/>
    <col min="5896" max="5896" width="12.7109375" style="2" customWidth="1"/>
    <col min="5897" max="5898" width="12.5703125" style="2" customWidth="1"/>
    <col min="5899" max="5901" width="14.28515625" style="2" customWidth="1"/>
    <col min="5902" max="5902" width="16.5703125" style="2" customWidth="1"/>
    <col min="5903" max="5903" width="9.42578125" style="2" customWidth="1"/>
    <col min="5904" max="5904" width="14.42578125" style="2" customWidth="1"/>
    <col min="5905" max="5905" width="14.5703125" style="2" customWidth="1"/>
    <col min="5906" max="5906" width="6.140625" style="2" customWidth="1"/>
    <col min="5907" max="6144" width="11" style="2"/>
    <col min="6145" max="6145" width="26" style="2" customWidth="1"/>
    <col min="6146" max="6146" width="14.28515625" style="2" customWidth="1"/>
    <col min="6147" max="6147" width="14.7109375" style="2" customWidth="1"/>
    <col min="6148" max="6148" width="14.140625" style="2" customWidth="1"/>
    <col min="6149" max="6149" width="14.85546875" style="2" customWidth="1"/>
    <col min="6150" max="6150" width="13.5703125" style="2" customWidth="1"/>
    <col min="6151" max="6151" width="13.7109375" style="2" customWidth="1"/>
    <col min="6152" max="6152" width="12.7109375" style="2" customWidth="1"/>
    <col min="6153" max="6154" width="12.5703125" style="2" customWidth="1"/>
    <col min="6155" max="6157" width="14.28515625" style="2" customWidth="1"/>
    <col min="6158" max="6158" width="16.5703125" style="2" customWidth="1"/>
    <col min="6159" max="6159" width="9.42578125" style="2" customWidth="1"/>
    <col min="6160" max="6160" width="14.42578125" style="2" customWidth="1"/>
    <col min="6161" max="6161" width="14.5703125" style="2" customWidth="1"/>
    <col min="6162" max="6162" width="6.140625" style="2" customWidth="1"/>
    <col min="6163" max="6400" width="11" style="2"/>
    <col min="6401" max="6401" width="26" style="2" customWidth="1"/>
    <col min="6402" max="6402" width="14.28515625" style="2" customWidth="1"/>
    <col min="6403" max="6403" width="14.7109375" style="2" customWidth="1"/>
    <col min="6404" max="6404" width="14.140625" style="2" customWidth="1"/>
    <col min="6405" max="6405" width="14.85546875" style="2" customWidth="1"/>
    <col min="6406" max="6406" width="13.5703125" style="2" customWidth="1"/>
    <col min="6407" max="6407" width="13.7109375" style="2" customWidth="1"/>
    <col min="6408" max="6408" width="12.7109375" style="2" customWidth="1"/>
    <col min="6409" max="6410" width="12.5703125" style="2" customWidth="1"/>
    <col min="6411" max="6413" width="14.28515625" style="2" customWidth="1"/>
    <col min="6414" max="6414" width="16.5703125" style="2" customWidth="1"/>
    <col min="6415" max="6415" width="9.42578125" style="2" customWidth="1"/>
    <col min="6416" max="6416" width="14.42578125" style="2" customWidth="1"/>
    <col min="6417" max="6417" width="14.5703125" style="2" customWidth="1"/>
    <col min="6418" max="6418" width="6.140625" style="2" customWidth="1"/>
    <col min="6419" max="6656" width="11" style="2"/>
    <col min="6657" max="6657" width="26" style="2" customWidth="1"/>
    <col min="6658" max="6658" width="14.28515625" style="2" customWidth="1"/>
    <col min="6659" max="6659" width="14.7109375" style="2" customWidth="1"/>
    <col min="6660" max="6660" width="14.140625" style="2" customWidth="1"/>
    <col min="6661" max="6661" width="14.85546875" style="2" customWidth="1"/>
    <col min="6662" max="6662" width="13.5703125" style="2" customWidth="1"/>
    <col min="6663" max="6663" width="13.7109375" style="2" customWidth="1"/>
    <col min="6664" max="6664" width="12.7109375" style="2" customWidth="1"/>
    <col min="6665" max="6666" width="12.5703125" style="2" customWidth="1"/>
    <col min="6667" max="6669" width="14.28515625" style="2" customWidth="1"/>
    <col min="6670" max="6670" width="16.5703125" style="2" customWidth="1"/>
    <col min="6671" max="6671" width="9.42578125" style="2" customWidth="1"/>
    <col min="6672" max="6672" width="14.42578125" style="2" customWidth="1"/>
    <col min="6673" max="6673" width="14.5703125" style="2" customWidth="1"/>
    <col min="6674" max="6674" width="6.140625" style="2" customWidth="1"/>
    <col min="6675" max="6912" width="11" style="2"/>
    <col min="6913" max="6913" width="26" style="2" customWidth="1"/>
    <col min="6914" max="6914" width="14.28515625" style="2" customWidth="1"/>
    <col min="6915" max="6915" width="14.7109375" style="2" customWidth="1"/>
    <col min="6916" max="6916" width="14.140625" style="2" customWidth="1"/>
    <col min="6917" max="6917" width="14.85546875" style="2" customWidth="1"/>
    <col min="6918" max="6918" width="13.5703125" style="2" customWidth="1"/>
    <col min="6919" max="6919" width="13.7109375" style="2" customWidth="1"/>
    <col min="6920" max="6920" width="12.7109375" style="2" customWidth="1"/>
    <col min="6921" max="6922" width="12.5703125" style="2" customWidth="1"/>
    <col min="6923" max="6925" width="14.28515625" style="2" customWidth="1"/>
    <col min="6926" max="6926" width="16.5703125" style="2" customWidth="1"/>
    <col min="6927" max="6927" width="9.42578125" style="2" customWidth="1"/>
    <col min="6928" max="6928" width="14.42578125" style="2" customWidth="1"/>
    <col min="6929" max="6929" width="14.5703125" style="2" customWidth="1"/>
    <col min="6930" max="6930" width="6.140625" style="2" customWidth="1"/>
    <col min="6931" max="7168" width="11" style="2"/>
    <col min="7169" max="7169" width="26" style="2" customWidth="1"/>
    <col min="7170" max="7170" width="14.28515625" style="2" customWidth="1"/>
    <col min="7171" max="7171" width="14.7109375" style="2" customWidth="1"/>
    <col min="7172" max="7172" width="14.140625" style="2" customWidth="1"/>
    <col min="7173" max="7173" width="14.85546875" style="2" customWidth="1"/>
    <col min="7174" max="7174" width="13.5703125" style="2" customWidth="1"/>
    <col min="7175" max="7175" width="13.7109375" style="2" customWidth="1"/>
    <col min="7176" max="7176" width="12.7109375" style="2" customWidth="1"/>
    <col min="7177" max="7178" width="12.5703125" style="2" customWidth="1"/>
    <col min="7179" max="7181" width="14.28515625" style="2" customWidth="1"/>
    <col min="7182" max="7182" width="16.5703125" style="2" customWidth="1"/>
    <col min="7183" max="7183" width="9.42578125" style="2" customWidth="1"/>
    <col min="7184" max="7184" width="14.42578125" style="2" customWidth="1"/>
    <col min="7185" max="7185" width="14.5703125" style="2" customWidth="1"/>
    <col min="7186" max="7186" width="6.140625" style="2" customWidth="1"/>
    <col min="7187" max="7424" width="11" style="2"/>
    <col min="7425" max="7425" width="26" style="2" customWidth="1"/>
    <col min="7426" max="7426" width="14.28515625" style="2" customWidth="1"/>
    <col min="7427" max="7427" width="14.7109375" style="2" customWidth="1"/>
    <col min="7428" max="7428" width="14.140625" style="2" customWidth="1"/>
    <col min="7429" max="7429" width="14.85546875" style="2" customWidth="1"/>
    <col min="7430" max="7430" width="13.5703125" style="2" customWidth="1"/>
    <col min="7431" max="7431" width="13.7109375" style="2" customWidth="1"/>
    <col min="7432" max="7432" width="12.7109375" style="2" customWidth="1"/>
    <col min="7433" max="7434" width="12.5703125" style="2" customWidth="1"/>
    <col min="7435" max="7437" width="14.28515625" style="2" customWidth="1"/>
    <col min="7438" max="7438" width="16.5703125" style="2" customWidth="1"/>
    <col min="7439" max="7439" width="9.42578125" style="2" customWidth="1"/>
    <col min="7440" max="7440" width="14.42578125" style="2" customWidth="1"/>
    <col min="7441" max="7441" width="14.5703125" style="2" customWidth="1"/>
    <col min="7442" max="7442" width="6.140625" style="2" customWidth="1"/>
    <col min="7443" max="7680" width="11" style="2"/>
    <col min="7681" max="7681" width="26" style="2" customWidth="1"/>
    <col min="7682" max="7682" width="14.28515625" style="2" customWidth="1"/>
    <col min="7683" max="7683" width="14.7109375" style="2" customWidth="1"/>
    <col min="7684" max="7684" width="14.140625" style="2" customWidth="1"/>
    <col min="7685" max="7685" width="14.85546875" style="2" customWidth="1"/>
    <col min="7686" max="7686" width="13.5703125" style="2" customWidth="1"/>
    <col min="7687" max="7687" width="13.7109375" style="2" customWidth="1"/>
    <col min="7688" max="7688" width="12.7109375" style="2" customWidth="1"/>
    <col min="7689" max="7690" width="12.5703125" style="2" customWidth="1"/>
    <col min="7691" max="7693" width="14.28515625" style="2" customWidth="1"/>
    <col min="7694" max="7694" width="16.5703125" style="2" customWidth="1"/>
    <col min="7695" max="7695" width="9.42578125" style="2" customWidth="1"/>
    <col min="7696" max="7696" width="14.42578125" style="2" customWidth="1"/>
    <col min="7697" max="7697" width="14.5703125" style="2" customWidth="1"/>
    <col min="7698" max="7698" width="6.140625" style="2" customWidth="1"/>
    <col min="7699" max="7936" width="11" style="2"/>
    <col min="7937" max="7937" width="26" style="2" customWidth="1"/>
    <col min="7938" max="7938" width="14.28515625" style="2" customWidth="1"/>
    <col min="7939" max="7939" width="14.7109375" style="2" customWidth="1"/>
    <col min="7940" max="7940" width="14.140625" style="2" customWidth="1"/>
    <col min="7941" max="7941" width="14.85546875" style="2" customWidth="1"/>
    <col min="7942" max="7942" width="13.5703125" style="2" customWidth="1"/>
    <col min="7943" max="7943" width="13.7109375" style="2" customWidth="1"/>
    <col min="7944" max="7944" width="12.7109375" style="2" customWidth="1"/>
    <col min="7945" max="7946" width="12.5703125" style="2" customWidth="1"/>
    <col min="7947" max="7949" width="14.28515625" style="2" customWidth="1"/>
    <col min="7950" max="7950" width="16.5703125" style="2" customWidth="1"/>
    <col min="7951" max="7951" width="9.42578125" style="2" customWidth="1"/>
    <col min="7952" max="7952" width="14.42578125" style="2" customWidth="1"/>
    <col min="7953" max="7953" width="14.5703125" style="2" customWidth="1"/>
    <col min="7954" max="7954" width="6.140625" style="2" customWidth="1"/>
    <col min="7955" max="8192" width="11" style="2"/>
    <col min="8193" max="8193" width="26" style="2" customWidth="1"/>
    <col min="8194" max="8194" width="14.28515625" style="2" customWidth="1"/>
    <col min="8195" max="8195" width="14.7109375" style="2" customWidth="1"/>
    <col min="8196" max="8196" width="14.140625" style="2" customWidth="1"/>
    <col min="8197" max="8197" width="14.85546875" style="2" customWidth="1"/>
    <col min="8198" max="8198" width="13.5703125" style="2" customWidth="1"/>
    <col min="8199" max="8199" width="13.7109375" style="2" customWidth="1"/>
    <col min="8200" max="8200" width="12.7109375" style="2" customWidth="1"/>
    <col min="8201" max="8202" width="12.5703125" style="2" customWidth="1"/>
    <col min="8203" max="8205" width="14.28515625" style="2" customWidth="1"/>
    <col min="8206" max="8206" width="16.5703125" style="2" customWidth="1"/>
    <col min="8207" max="8207" width="9.42578125" style="2" customWidth="1"/>
    <col min="8208" max="8208" width="14.42578125" style="2" customWidth="1"/>
    <col min="8209" max="8209" width="14.5703125" style="2" customWidth="1"/>
    <col min="8210" max="8210" width="6.140625" style="2" customWidth="1"/>
    <col min="8211" max="8448" width="11" style="2"/>
    <col min="8449" max="8449" width="26" style="2" customWidth="1"/>
    <col min="8450" max="8450" width="14.28515625" style="2" customWidth="1"/>
    <col min="8451" max="8451" width="14.7109375" style="2" customWidth="1"/>
    <col min="8452" max="8452" width="14.140625" style="2" customWidth="1"/>
    <col min="8453" max="8453" width="14.85546875" style="2" customWidth="1"/>
    <col min="8454" max="8454" width="13.5703125" style="2" customWidth="1"/>
    <col min="8455" max="8455" width="13.7109375" style="2" customWidth="1"/>
    <col min="8456" max="8456" width="12.7109375" style="2" customWidth="1"/>
    <col min="8457" max="8458" width="12.5703125" style="2" customWidth="1"/>
    <col min="8459" max="8461" width="14.28515625" style="2" customWidth="1"/>
    <col min="8462" max="8462" width="16.5703125" style="2" customWidth="1"/>
    <col min="8463" max="8463" width="9.42578125" style="2" customWidth="1"/>
    <col min="8464" max="8464" width="14.42578125" style="2" customWidth="1"/>
    <col min="8465" max="8465" width="14.5703125" style="2" customWidth="1"/>
    <col min="8466" max="8466" width="6.140625" style="2" customWidth="1"/>
    <col min="8467" max="8704" width="11" style="2"/>
    <col min="8705" max="8705" width="26" style="2" customWidth="1"/>
    <col min="8706" max="8706" width="14.28515625" style="2" customWidth="1"/>
    <col min="8707" max="8707" width="14.7109375" style="2" customWidth="1"/>
    <col min="8708" max="8708" width="14.140625" style="2" customWidth="1"/>
    <col min="8709" max="8709" width="14.85546875" style="2" customWidth="1"/>
    <col min="8710" max="8710" width="13.5703125" style="2" customWidth="1"/>
    <col min="8711" max="8711" width="13.7109375" style="2" customWidth="1"/>
    <col min="8712" max="8712" width="12.7109375" style="2" customWidth="1"/>
    <col min="8713" max="8714" width="12.5703125" style="2" customWidth="1"/>
    <col min="8715" max="8717" width="14.28515625" style="2" customWidth="1"/>
    <col min="8718" max="8718" width="16.5703125" style="2" customWidth="1"/>
    <col min="8719" max="8719" width="9.42578125" style="2" customWidth="1"/>
    <col min="8720" max="8720" width="14.42578125" style="2" customWidth="1"/>
    <col min="8721" max="8721" width="14.5703125" style="2" customWidth="1"/>
    <col min="8722" max="8722" width="6.140625" style="2" customWidth="1"/>
    <col min="8723" max="8960" width="11" style="2"/>
    <col min="8961" max="8961" width="26" style="2" customWidth="1"/>
    <col min="8962" max="8962" width="14.28515625" style="2" customWidth="1"/>
    <col min="8963" max="8963" width="14.7109375" style="2" customWidth="1"/>
    <col min="8964" max="8964" width="14.140625" style="2" customWidth="1"/>
    <col min="8965" max="8965" width="14.85546875" style="2" customWidth="1"/>
    <col min="8966" max="8966" width="13.5703125" style="2" customWidth="1"/>
    <col min="8967" max="8967" width="13.7109375" style="2" customWidth="1"/>
    <col min="8968" max="8968" width="12.7109375" style="2" customWidth="1"/>
    <col min="8969" max="8970" width="12.5703125" style="2" customWidth="1"/>
    <col min="8971" max="8973" width="14.28515625" style="2" customWidth="1"/>
    <col min="8974" max="8974" width="16.5703125" style="2" customWidth="1"/>
    <col min="8975" max="8975" width="9.42578125" style="2" customWidth="1"/>
    <col min="8976" max="8976" width="14.42578125" style="2" customWidth="1"/>
    <col min="8977" max="8977" width="14.5703125" style="2" customWidth="1"/>
    <col min="8978" max="8978" width="6.140625" style="2" customWidth="1"/>
    <col min="8979" max="9216" width="11" style="2"/>
    <col min="9217" max="9217" width="26" style="2" customWidth="1"/>
    <col min="9218" max="9218" width="14.28515625" style="2" customWidth="1"/>
    <col min="9219" max="9219" width="14.7109375" style="2" customWidth="1"/>
    <col min="9220" max="9220" width="14.140625" style="2" customWidth="1"/>
    <col min="9221" max="9221" width="14.85546875" style="2" customWidth="1"/>
    <col min="9222" max="9222" width="13.5703125" style="2" customWidth="1"/>
    <col min="9223" max="9223" width="13.7109375" style="2" customWidth="1"/>
    <col min="9224" max="9224" width="12.7109375" style="2" customWidth="1"/>
    <col min="9225" max="9226" width="12.5703125" style="2" customWidth="1"/>
    <col min="9227" max="9229" width="14.28515625" style="2" customWidth="1"/>
    <col min="9230" max="9230" width="16.5703125" style="2" customWidth="1"/>
    <col min="9231" max="9231" width="9.42578125" style="2" customWidth="1"/>
    <col min="9232" max="9232" width="14.42578125" style="2" customWidth="1"/>
    <col min="9233" max="9233" width="14.5703125" style="2" customWidth="1"/>
    <col min="9234" max="9234" width="6.140625" style="2" customWidth="1"/>
    <col min="9235" max="9472" width="11" style="2"/>
    <col min="9473" max="9473" width="26" style="2" customWidth="1"/>
    <col min="9474" max="9474" width="14.28515625" style="2" customWidth="1"/>
    <col min="9475" max="9475" width="14.7109375" style="2" customWidth="1"/>
    <col min="9476" max="9476" width="14.140625" style="2" customWidth="1"/>
    <col min="9477" max="9477" width="14.85546875" style="2" customWidth="1"/>
    <col min="9478" max="9478" width="13.5703125" style="2" customWidth="1"/>
    <col min="9479" max="9479" width="13.7109375" style="2" customWidth="1"/>
    <col min="9480" max="9480" width="12.7109375" style="2" customWidth="1"/>
    <col min="9481" max="9482" width="12.5703125" style="2" customWidth="1"/>
    <col min="9483" max="9485" width="14.28515625" style="2" customWidth="1"/>
    <col min="9486" max="9486" width="16.5703125" style="2" customWidth="1"/>
    <col min="9487" max="9487" width="9.42578125" style="2" customWidth="1"/>
    <col min="9488" max="9488" width="14.42578125" style="2" customWidth="1"/>
    <col min="9489" max="9489" width="14.5703125" style="2" customWidth="1"/>
    <col min="9490" max="9490" width="6.140625" style="2" customWidth="1"/>
    <col min="9491" max="9728" width="11" style="2"/>
    <col min="9729" max="9729" width="26" style="2" customWidth="1"/>
    <col min="9730" max="9730" width="14.28515625" style="2" customWidth="1"/>
    <col min="9731" max="9731" width="14.7109375" style="2" customWidth="1"/>
    <col min="9732" max="9732" width="14.140625" style="2" customWidth="1"/>
    <col min="9733" max="9733" width="14.85546875" style="2" customWidth="1"/>
    <col min="9734" max="9734" width="13.5703125" style="2" customWidth="1"/>
    <col min="9735" max="9735" width="13.7109375" style="2" customWidth="1"/>
    <col min="9736" max="9736" width="12.7109375" style="2" customWidth="1"/>
    <col min="9737" max="9738" width="12.5703125" style="2" customWidth="1"/>
    <col min="9739" max="9741" width="14.28515625" style="2" customWidth="1"/>
    <col min="9742" max="9742" width="16.5703125" style="2" customWidth="1"/>
    <col min="9743" max="9743" width="9.42578125" style="2" customWidth="1"/>
    <col min="9744" max="9744" width="14.42578125" style="2" customWidth="1"/>
    <col min="9745" max="9745" width="14.5703125" style="2" customWidth="1"/>
    <col min="9746" max="9746" width="6.140625" style="2" customWidth="1"/>
    <col min="9747" max="9984" width="11" style="2"/>
    <col min="9985" max="9985" width="26" style="2" customWidth="1"/>
    <col min="9986" max="9986" width="14.28515625" style="2" customWidth="1"/>
    <col min="9987" max="9987" width="14.7109375" style="2" customWidth="1"/>
    <col min="9988" max="9988" width="14.140625" style="2" customWidth="1"/>
    <col min="9989" max="9989" width="14.85546875" style="2" customWidth="1"/>
    <col min="9990" max="9990" width="13.5703125" style="2" customWidth="1"/>
    <col min="9991" max="9991" width="13.7109375" style="2" customWidth="1"/>
    <col min="9992" max="9992" width="12.7109375" style="2" customWidth="1"/>
    <col min="9993" max="9994" width="12.5703125" style="2" customWidth="1"/>
    <col min="9995" max="9997" width="14.28515625" style="2" customWidth="1"/>
    <col min="9998" max="9998" width="16.5703125" style="2" customWidth="1"/>
    <col min="9999" max="9999" width="9.42578125" style="2" customWidth="1"/>
    <col min="10000" max="10000" width="14.42578125" style="2" customWidth="1"/>
    <col min="10001" max="10001" width="14.5703125" style="2" customWidth="1"/>
    <col min="10002" max="10002" width="6.140625" style="2" customWidth="1"/>
    <col min="10003" max="10240" width="11" style="2"/>
    <col min="10241" max="10241" width="26" style="2" customWidth="1"/>
    <col min="10242" max="10242" width="14.28515625" style="2" customWidth="1"/>
    <col min="10243" max="10243" width="14.7109375" style="2" customWidth="1"/>
    <col min="10244" max="10244" width="14.140625" style="2" customWidth="1"/>
    <col min="10245" max="10245" width="14.85546875" style="2" customWidth="1"/>
    <col min="10246" max="10246" width="13.5703125" style="2" customWidth="1"/>
    <col min="10247" max="10247" width="13.7109375" style="2" customWidth="1"/>
    <col min="10248" max="10248" width="12.7109375" style="2" customWidth="1"/>
    <col min="10249" max="10250" width="12.5703125" style="2" customWidth="1"/>
    <col min="10251" max="10253" width="14.28515625" style="2" customWidth="1"/>
    <col min="10254" max="10254" width="16.5703125" style="2" customWidth="1"/>
    <col min="10255" max="10255" width="9.42578125" style="2" customWidth="1"/>
    <col min="10256" max="10256" width="14.42578125" style="2" customWidth="1"/>
    <col min="10257" max="10257" width="14.5703125" style="2" customWidth="1"/>
    <col min="10258" max="10258" width="6.140625" style="2" customWidth="1"/>
    <col min="10259" max="10496" width="11" style="2"/>
    <col min="10497" max="10497" width="26" style="2" customWidth="1"/>
    <col min="10498" max="10498" width="14.28515625" style="2" customWidth="1"/>
    <col min="10499" max="10499" width="14.7109375" style="2" customWidth="1"/>
    <col min="10500" max="10500" width="14.140625" style="2" customWidth="1"/>
    <col min="10501" max="10501" width="14.85546875" style="2" customWidth="1"/>
    <col min="10502" max="10502" width="13.5703125" style="2" customWidth="1"/>
    <col min="10503" max="10503" width="13.7109375" style="2" customWidth="1"/>
    <col min="10504" max="10504" width="12.7109375" style="2" customWidth="1"/>
    <col min="10505" max="10506" width="12.5703125" style="2" customWidth="1"/>
    <col min="10507" max="10509" width="14.28515625" style="2" customWidth="1"/>
    <col min="10510" max="10510" width="16.5703125" style="2" customWidth="1"/>
    <col min="10511" max="10511" width="9.42578125" style="2" customWidth="1"/>
    <col min="10512" max="10512" width="14.42578125" style="2" customWidth="1"/>
    <col min="10513" max="10513" width="14.5703125" style="2" customWidth="1"/>
    <col min="10514" max="10514" width="6.140625" style="2" customWidth="1"/>
    <col min="10515" max="10752" width="11" style="2"/>
    <col min="10753" max="10753" width="26" style="2" customWidth="1"/>
    <col min="10754" max="10754" width="14.28515625" style="2" customWidth="1"/>
    <col min="10755" max="10755" width="14.7109375" style="2" customWidth="1"/>
    <col min="10756" max="10756" width="14.140625" style="2" customWidth="1"/>
    <col min="10757" max="10757" width="14.85546875" style="2" customWidth="1"/>
    <col min="10758" max="10758" width="13.5703125" style="2" customWidth="1"/>
    <col min="10759" max="10759" width="13.7109375" style="2" customWidth="1"/>
    <col min="10760" max="10760" width="12.7109375" style="2" customWidth="1"/>
    <col min="10761" max="10762" width="12.5703125" style="2" customWidth="1"/>
    <col min="10763" max="10765" width="14.28515625" style="2" customWidth="1"/>
    <col min="10766" max="10766" width="16.5703125" style="2" customWidth="1"/>
    <col min="10767" max="10767" width="9.42578125" style="2" customWidth="1"/>
    <col min="10768" max="10768" width="14.42578125" style="2" customWidth="1"/>
    <col min="10769" max="10769" width="14.5703125" style="2" customWidth="1"/>
    <col min="10770" max="10770" width="6.140625" style="2" customWidth="1"/>
    <col min="10771" max="11008" width="11" style="2"/>
    <col min="11009" max="11009" width="26" style="2" customWidth="1"/>
    <col min="11010" max="11010" width="14.28515625" style="2" customWidth="1"/>
    <col min="11011" max="11011" width="14.7109375" style="2" customWidth="1"/>
    <col min="11012" max="11012" width="14.140625" style="2" customWidth="1"/>
    <col min="11013" max="11013" width="14.85546875" style="2" customWidth="1"/>
    <col min="11014" max="11014" width="13.5703125" style="2" customWidth="1"/>
    <col min="11015" max="11015" width="13.7109375" style="2" customWidth="1"/>
    <col min="11016" max="11016" width="12.7109375" style="2" customWidth="1"/>
    <col min="11017" max="11018" width="12.5703125" style="2" customWidth="1"/>
    <col min="11019" max="11021" width="14.28515625" style="2" customWidth="1"/>
    <col min="11022" max="11022" width="16.5703125" style="2" customWidth="1"/>
    <col min="11023" max="11023" width="9.42578125" style="2" customWidth="1"/>
    <col min="11024" max="11024" width="14.42578125" style="2" customWidth="1"/>
    <col min="11025" max="11025" width="14.5703125" style="2" customWidth="1"/>
    <col min="11026" max="11026" width="6.140625" style="2" customWidth="1"/>
    <col min="11027" max="11264" width="11" style="2"/>
    <col min="11265" max="11265" width="26" style="2" customWidth="1"/>
    <col min="11266" max="11266" width="14.28515625" style="2" customWidth="1"/>
    <col min="11267" max="11267" width="14.7109375" style="2" customWidth="1"/>
    <col min="11268" max="11268" width="14.140625" style="2" customWidth="1"/>
    <col min="11269" max="11269" width="14.85546875" style="2" customWidth="1"/>
    <col min="11270" max="11270" width="13.5703125" style="2" customWidth="1"/>
    <col min="11271" max="11271" width="13.7109375" style="2" customWidth="1"/>
    <col min="11272" max="11272" width="12.7109375" style="2" customWidth="1"/>
    <col min="11273" max="11274" width="12.5703125" style="2" customWidth="1"/>
    <col min="11275" max="11277" width="14.28515625" style="2" customWidth="1"/>
    <col min="11278" max="11278" width="16.5703125" style="2" customWidth="1"/>
    <col min="11279" max="11279" width="9.42578125" style="2" customWidth="1"/>
    <col min="11280" max="11280" width="14.42578125" style="2" customWidth="1"/>
    <col min="11281" max="11281" width="14.5703125" style="2" customWidth="1"/>
    <col min="11282" max="11282" width="6.140625" style="2" customWidth="1"/>
    <col min="11283" max="11520" width="11" style="2"/>
    <col min="11521" max="11521" width="26" style="2" customWidth="1"/>
    <col min="11522" max="11522" width="14.28515625" style="2" customWidth="1"/>
    <col min="11523" max="11523" width="14.7109375" style="2" customWidth="1"/>
    <col min="11524" max="11524" width="14.140625" style="2" customWidth="1"/>
    <col min="11525" max="11525" width="14.85546875" style="2" customWidth="1"/>
    <col min="11526" max="11526" width="13.5703125" style="2" customWidth="1"/>
    <col min="11527" max="11527" width="13.7109375" style="2" customWidth="1"/>
    <col min="11528" max="11528" width="12.7109375" style="2" customWidth="1"/>
    <col min="11529" max="11530" width="12.5703125" style="2" customWidth="1"/>
    <col min="11531" max="11533" width="14.28515625" style="2" customWidth="1"/>
    <col min="11534" max="11534" width="16.5703125" style="2" customWidth="1"/>
    <col min="11535" max="11535" width="9.42578125" style="2" customWidth="1"/>
    <col min="11536" max="11536" width="14.42578125" style="2" customWidth="1"/>
    <col min="11537" max="11537" width="14.5703125" style="2" customWidth="1"/>
    <col min="11538" max="11538" width="6.140625" style="2" customWidth="1"/>
    <col min="11539" max="11776" width="11" style="2"/>
    <col min="11777" max="11777" width="26" style="2" customWidth="1"/>
    <col min="11778" max="11778" width="14.28515625" style="2" customWidth="1"/>
    <col min="11779" max="11779" width="14.7109375" style="2" customWidth="1"/>
    <col min="11780" max="11780" width="14.140625" style="2" customWidth="1"/>
    <col min="11781" max="11781" width="14.85546875" style="2" customWidth="1"/>
    <col min="11782" max="11782" width="13.5703125" style="2" customWidth="1"/>
    <col min="11783" max="11783" width="13.7109375" style="2" customWidth="1"/>
    <col min="11784" max="11784" width="12.7109375" style="2" customWidth="1"/>
    <col min="11785" max="11786" width="12.5703125" style="2" customWidth="1"/>
    <col min="11787" max="11789" width="14.28515625" style="2" customWidth="1"/>
    <col min="11790" max="11790" width="16.5703125" style="2" customWidth="1"/>
    <col min="11791" max="11791" width="9.42578125" style="2" customWidth="1"/>
    <col min="11792" max="11792" width="14.42578125" style="2" customWidth="1"/>
    <col min="11793" max="11793" width="14.5703125" style="2" customWidth="1"/>
    <col min="11794" max="11794" width="6.140625" style="2" customWidth="1"/>
    <col min="11795" max="12032" width="11" style="2"/>
    <col min="12033" max="12033" width="26" style="2" customWidth="1"/>
    <col min="12034" max="12034" width="14.28515625" style="2" customWidth="1"/>
    <col min="12035" max="12035" width="14.7109375" style="2" customWidth="1"/>
    <col min="12036" max="12036" width="14.140625" style="2" customWidth="1"/>
    <col min="12037" max="12037" width="14.85546875" style="2" customWidth="1"/>
    <col min="12038" max="12038" width="13.5703125" style="2" customWidth="1"/>
    <col min="12039" max="12039" width="13.7109375" style="2" customWidth="1"/>
    <col min="12040" max="12040" width="12.7109375" style="2" customWidth="1"/>
    <col min="12041" max="12042" width="12.5703125" style="2" customWidth="1"/>
    <col min="12043" max="12045" width="14.28515625" style="2" customWidth="1"/>
    <col min="12046" max="12046" width="16.5703125" style="2" customWidth="1"/>
    <col min="12047" max="12047" width="9.42578125" style="2" customWidth="1"/>
    <col min="12048" max="12048" width="14.42578125" style="2" customWidth="1"/>
    <col min="12049" max="12049" width="14.5703125" style="2" customWidth="1"/>
    <col min="12050" max="12050" width="6.140625" style="2" customWidth="1"/>
    <col min="12051" max="12288" width="11" style="2"/>
    <col min="12289" max="12289" width="26" style="2" customWidth="1"/>
    <col min="12290" max="12290" width="14.28515625" style="2" customWidth="1"/>
    <col min="12291" max="12291" width="14.7109375" style="2" customWidth="1"/>
    <col min="12292" max="12292" width="14.140625" style="2" customWidth="1"/>
    <col min="12293" max="12293" width="14.85546875" style="2" customWidth="1"/>
    <col min="12294" max="12294" width="13.5703125" style="2" customWidth="1"/>
    <col min="12295" max="12295" width="13.7109375" style="2" customWidth="1"/>
    <col min="12296" max="12296" width="12.7109375" style="2" customWidth="1"/>
    <col min="12297" max="12298" width="12.5703125" style="2" customWidth="1"/>
    <col min="12299" max="12301" width="14.28515625" style="2" customWidth="1"/>
    <col min="12302" max="12302" width="16.5703125" style="2" customWidth="1"/>
    <col min="12303" max="12303" width="9.42578125" style="2" customWidth="1"/>
    <col min="12304" max="12304" width="14.42578125" style="2" customWidth="1"/>
    <col min="12305" max="12305" width="14.5703125" style="2" customWidth="1"/>
    <col min="12306" max="12306" width="6.140625" style="2" customWidth="1"/>
    <col min="12307" max="12544" width="11" style="2"/>
    <col min="12545" max="12545" width="26" style="2" customWidth="1"/>
    <col min="12546" max="12546" width="14.28515625" style="2" customWidth="1"/>
    <col min="12547" max="12547" width="14.7109375" style="2" customWidth="1"/>
    <col min="12548" max="12548" width="14.140625" style="2" customWidth="1"/>
    <col min="12549" max="12549" width="14.85546875" style="2" customWidth="1"/>
    <col min="12550" max="12550" width="13.5703125" style="2" customWidth="1"/>
    <col min="12551" max="12551" width="13.7109375" style="2" customWidth="1"/>
    <col min="12552" max="12552" width="12.7109375" style="2" customWidth="1"/>
    <col min="12553" max="12554" width="12.5703125" style="2" customWidth="1"/>
    <col min="12555" max="12557" width="14.28515625" style="2" customWidth="1"/>
    <col min="12558" max="12558" width="16.5703125" style="2" customWidth="1"/>
    <col min="12559" max="12559" width="9.42578125" style="2" customWidth="1"/>
    <col min="12560" max="12560" width="14.42578125" style="2" customWidth="1"/>
    <col min="12561" max="12561" width="14.5703125" style="2" customWidth="1"/>
    <col min="12562" max="12562" width="6.140625" style="2" customWidth="1"/>
    <col min="12563" max="12800" width="11" style="2"/>
    <col min="12801" max="12801" width="26" style="2" customWidth="1"/>
    <col min="12802" max="12802" width="14.28515625" style="2" customWidth="1"/>
    <col min="12803" max="12803" width="14.7109375" style="2" customWidth="1"/>
    <col min="12804" max="12804" width="14.140625" style="2" customWidth="1"/>
    <col min="12805" max="12805" width="14.85546875" style="2" customWidth="1"/>
    <col min="12806" max="12806" width="13.5703125" style="2" customWidth="1"/>
    <col min="12807" max="12807" width="13.7109375" style="2" customWidth="1"/>
    <col min="12808" max="12808" width="12.7109375" style="2" customWidth="1"/>
    <col min="12809" max="12810" width="12.5703125" style="2" customWidth="1"/>
    <col min="12811" max="12813" width="14.28515625" style="2" customWidth="1"/>
    <col min="12814" max="12814" width="16.5703125" style="2" customWidth="1"/>
    <col min="12815" max="12815" width="9.42578125" style="2" customWidth="1"/>
    <col min="12816" max="12816" width="14.42578125" style="2" customWidth="1"/>
    <col min="12817" max="12817" width="14.5703125" style="2" customWidth="1"/>
    <col min="12818" max="12818" width="6.140625" style="2" customWidth="1"/>
    <col min="12819" max="13056" width="11" style="2"/>
    <col min="13057" max="13057" width="26" style="2" customWidth="1"/>
    <col min="13058" max="13058" width="14.28515625" style="2" customWidth="1"/>
    <col min="13059" max="13059" width="14.7109375" style="2" customWidth="1"/>
    <col min="13060" max="13060" width="14.140625" style="2" customWidth="1"/>
    <col min="13061" max="13061" width="14.85546875" style="2" customWidth="1"/>
    <col min="13062" max="13062" width="13.5703125" style="2" customWidth="1"/>
    <col min="13063" max="13063" width="13.7109375" style="2" customWidth="1"/>
    <col min="13064" max="13064" width="12.7109375" style="2" customWidth="1"/>
    <col min="13065" max="13066" width="12.5703125" style="2" customWidth="1"/>
    <col min="13067" max="13069" width="14.28515625" style="2" customWidth="1"/>
    <col min="13070" max="13070" width="16.5703125" style="2" customWidth="1"/>
    <col min="13071" max="13071" width="9.42578125" style="2" customWidth="1"/>
    <col min="13072" max="13072" width="14.42578125" style="2" customWidth="1"/>
    <col min="13073" max="13073" width="14.5703125" style="2" customWidth="1"/>
    <col min="13074" max="13074" width="6.140625" style="2" customWidth="1"/>
    <col min="13075" max="13312" width="11" style="2"/>
    <col min="13313" max="13313" width="26" style="2" customWidth="1"/>
    <col min="13314" max="13314" width="14.28515625" style="2" customWidth="1"/>
    <col min="13315" max="13315" width="14.7109375" style="2" customWidth="1"/>
    <col min="13316" max="13316" width="14.140625" style="2" customWidth="1"/>
    <col min="13317" max="13317" width="14.85546875" style="2" customWidth="1"/>
    <col min="13318" max="13318" width="13.5703125" style="2" customWidth="1"/>
    <col min="13319" max="13319" width="13.7109375" style="2" customWidth="1"/>
    <col min="13320" max="13320" width="12.7109375" style="2" customWidth="1"/>
    <col min="13321" max="13322" width="12.5703125" style="2" customWidth="1"/>
    <col min="13323" max="13325" width="14.28515625" style="2" customWidth="1"/>
    <col min="13326" max="13326" width="16.5703125" style="2" customWidth="1"/>
    <col min="13327" max="13327" width="9.42578125" style="2" customWidth="1"/>
    <col min="13328" max="13328" width="14.42578125" style="2" customWidth="1"/>
    <col min="13329" max="13329" width="14.5703125" style="2" customWidth="1"/>
    <col min="13330" max="13330" width="6.140625" style="2" customWidth="1"/>
    <col min="13331" max="13568" width="11" style="2"/>
    <col min="13569" max="13569" width="26" style="2" customWidth="1"/>
    <col min="13570" max="13570" width="14.28515625" style="2" customWidth="1"/>
    <col min="13571" max="13571" width="14.7109375" style="2" customWidth="1"/>
    <col min="13572" max="13572" width="14.140625" style="2" customWidth="1"/>
    <col min="13573" max="13573" width="14.85546875" style="2" customWidth="1"/>
    <col min="13574" max="13574" width="13.5703125" style="2" customWidth="1"/>
    <col min="13575" max="13575" width="13.7109375" style="2" customWidth="1"/>
    <col min="13576" max="13576" width="12.7109375" style="2" customWidth="1"/>
    <col min="13577" max="13578" width="12.5703125" style="2" customWidth="1"/>
    <col min="13579" max="13581" width="14.28515625" style="2" customWidth="1"/>
    <col min="13582" max="13582" width="16.5703125" style="2" customWidth="1"/>
    <col min="13583" max="13583" width="9.42578125" style="2" customWidth="1"/>
    <col min="13584" max="13584" width="14.42578125" style="2" customWidth="1"/>
    <col min="13585" max="13585" width="14.5703125" style="2" customWidth="1"/>
    <col min="13586" max="13586" width="6.140625" style="2" customWidth="1"/>
    <col min="13587" max="13824" width="11" style="2"/>
    <col min="13825" max="13825" width="26" style="2" customWidth="1"/>
    <col min="13826" max="13826" width="14.28515625" style="2" customWidth="1"/>
    <col min="13827" max="13827" width="14.7109375" style="2" customWidth="1"/>
    <col min="13828" max="13828" width="14.140625" style="2" customWidth="1"/>
    <col min="13829" max="13829" width="14.85546875" style="2" customWidth="1"/>
    <col min="13830" max="13830" width="13.5703125" style="2" customWidth="1"/>
    <col min="13831" max="13831" width="13.7109375" style="2" customWidth="1"/>
    <col min="13832" max="13832" width="12.7109375" style="2" customWidth="1"/>
    <col min="13833" max="13834" width="12.5703125" style="2" customWidth="1"/>
    <col min="13835" max="13837" width="14.28515625" style="2" customWidth="1"/>
    <col min="13838" max="13838" width="16.5703125" style="2" customWidth="1"/>
    <col min="13839" max="13839" width="9.42578125" style="2" customWidth="1"/>
    <col min="13840" max="13840" width="14.42578125" style="2" customWidth="1"/>
    <col min="13841" max="13841" width="14.5703125" style="2" customWidth="1"/>
    <col min="13842" max="13842" width="6.140625" style="2" customWidth="1"/>
    <col min="13843" max="14080" width="11" style="2"/>
    <col min="14081" max="14081" width="26" style="2" customWidth="1"/>
    <col min="14082" max="14082" width="14.28515625" style="2" customWidth="1"/>
    <col min="14083" max="14083" width="14.7109375" style="2" customWidth="1"/>
    <col min="14084" max="14084" width="14.140625" style="2" customWidth="1"/>
    <col min="14085" max="14085" width="14.85546875" style="2" customWidth="1"/>
    <col min="14086" max="14086" width="13.5703125" style="2" customWidth="1"/>
    <col min="14087" max="14087" width="13.7109375" style="2" customWidth="1"/>
    <col min="14088" max="14088" width="12.7109375" style="2" customWidth="1"/>
    <col min="14089" max="14090" width="12.5703125" style="2" customWidth="1"/>
    <col min="14091" max="14093" width="14.28515625" style="2" customWidth="1"/>
    <col min="14094" max="14094" width="16.5703125" style="2" customWidth="1"/>
    <col min="14095" max="14095" width="9.42578125" style="2" customWidth="1"/>
    <col min="14096" max="14096" width="14.42578125" style="2" customWidth="1"/>
    <col min="14097" max="14097" width="14.5703125" style="2" customWidth="1"/>
    <col min="14098" max="14098" width="6.140625" style="2" customWidth="1"/>
    <col min="14099" max="14336" width="11" style="2"/>
    <col min="14337" max="14337" width="26" style="2" customWidth="1"/>
    <col min="14338" max="14338" width="14.28515625" style="2" customWidth="1"/>
    <col min="14339" max="14339" width="14.7109375" style="2" customWidth="1"/>
    <col min="14340" max="14340" width="14.140625" style="2" customWidth="1"/>
    <col min="14341" max="14341" width="14.85546875" style="2" customWidth="1"/>
    <col min="14342" max="14342" width="13.5703125" style="2" customWidth="1"/>
    <col min="14343" max="14343" width="13.7109375" style="2" customWidth="1"/>
    <col min="14344" max="14344" width="12.7109375" style="2" customWidth="1"/>
    <col min="14345" max="14346" width="12.5703125" style="2" customWidth="1"/>
    <col min="14347" max="14349" width="14.28515625" style="2" customWidth="1"/>
    <col min="14350" max="14350" width="16.5703125" style="2" customWidth="1"/>
    <col min="14351" max="14351" width="9.42578125" style="2" customWidth="1"/>
    <col min="14352" max="14352" width="14.42578125" style="2" customWidth="1"/>
    <col min="14353" max="14353" width="14.5703125" style="2" customWidth="1"/>
    <col min="14354" max="14354" width="6.140625" style="2" customWidth="1"/>
    <col min="14355" max="14592" width="11" style="2"/>
    <col min="14593" max="14593" width="26" style="2" customWidth="1"/>
    <col min="14594" max="14594" width="14.28515625" style="2" customWidth="1"/>
    <col min="14595" max="14595" width="14.7109375" style="2" customWidth="1"/>
    <col min="14596" max="14596" width="14.140625" style="2" customWidth="1"/>
    <col min="14597" max="14597" width="14.85546875" style="2" customWidth="1"/>
    <col min="14598" max="14598" width="13.5703125" style="2" customWidth="1"/>
    <col min="14599" max="14599" width="13.7109375" style="2" customWidth="1"/>
    <col min="14600" max="14600" width="12.7109375" style="2" customWidth="1"/>
    <col min="14601" max="14602" width="12.5703125" style="2" customWidth="1"/>
    <col min="14603" max="14605" width="14.28515625" style="2" customWidth="1"/>
    <col min="14606" max="14606" width="16.5703125" style="2" customWidth="1"/>
    <col min="14607" max="14607" width="9.42578125" style="2" customWidth="1"/>
    <col min="14608" max="14608" width="14.42578125" style="2" customWidth="1"/>
    <col min="14609" max="14609" width="14.5703125" style="2" customWidth="1"/>
    <col min="14610" max="14610" width="6.140625" style="2" customWidth="1"/>
    <col min="14611" max="14848" width="11" style="2"/>
    <col min="14849" max="14849" width="26" style="2" customWidth="1"/>
    <col min="14850" max="14850" width="14.28515625" style="2" customWidth="1"/>
    <col min="14851" max="14851" width="14.7109375" style="2" customWidth="1"/>
    <col min="14852" max="14852" width="14.140625" style="2" customWidth="1"/>
    <col min="14853" max="14853" width="14.85546875" style="2" customWidth="1"/>
    <col min="14854" max="14854" width="13.5703125" style="2" customWidth="1"/>
    <col min="14855" max="14855" width="13.7109375" style="2" customWidth="1"/>
    <col min="14856" max="14856" width="12.7109375" style="2" customWidth="1"/>
    <col min="14857" max="14858" width="12.5703125" style="2" customWidth="1"/>
    <col min="14859" max="14861" width="14.28515625" style="2" customWidth="1"/>
    <col min="14862" max="14862" width="16.5703125" style="2" customWidth="1"/>
    <col min="14863" max="14863" width="9.42578125" style="2" customWidth="1"/>
    <col min="14864" max="14864" width="14.42578125" style="2" customWidth="1"/>
    <col min="14865" max="14865" width="14.5703125" style="2" customWidth="1"/>
    <col min="14866" max="14866" width="6.140625" style="2" customWidth="1"/>
    <col min="14867" max="15104" width="11" style="2"/>
    <col min="15105" max="15105" width="26" style="2" customWidth="1"/>
    <col min="15106" max="15106" width="14.28515625" style="2" customWidth="1"/>
    <col min="15107" max="15107" width="14.7109375" style="2" customWidth="1"/>
    <col min="15108" max="15108" width="14.140625" style="2" customWidth="1"/>
    <col min="15109" max="15109" width="14.85546875" style="2" customWidth="1"/>
    <col min="15110" max="15110" width="13.5703125" style="2" customWidth="1"/>
    <col min="15111" max="15111" width="13.7109375" style="2" customWidth="1"/>
    <col min="15112" max="15112" width="12.7109375" style="2" customWidth="1"/>
    <col min="15113" max="15114" width="12.5703125" style="2" customWidth="1"/>
    <col min="15115" max="15117" width="14.28515625" style="2" customWidth="1"/>
    <col min="15118" max="15118" width="16.5703125" style="2" customWidth="1"/>
    <col min="15119" max="15119" width="9.42578125" style="2" customWidth="1"/>
    <col min="15120" max="15120" width="14.42578125" style="2" customWidth="1"/>
    <col min="15121" max="15121" width="14.5703125" style="2" customWidth="1"/>
    <col min="15122" max="15122" width="6.140625" style="2" customWidth="1"/>
    <col min="15123" max="15360" width="11" style="2"/>
    <col min="15361" max="15361" width="26" style="2" customWidth="1"/>
    <col min="15362" max="15362" width="14.28515625" style="2" customWidth="1"/>
    <col min="15363" max="15363" width="14.7109375" style="2" customWidth="1"/>
    <col min="15364" max="15364" width="14.140625" style="2" customWidth="1"/>
    <col min="15365" max="15365" width="14.85546875" style="2" customWidth="1"/>
    <col min="15366" max="15366" width="13.5703125" style="2" customWidth="1"/>
    <col min="15367" max="15367" width="13.7109375" style="2" customWidth="1"/>
    <col min="15368" max="15368" width="12.7109375" style="2" customWidth="1"/>
    <col min="15369" max="15370" width="12.5703125" style="2" customWidth="1"/>
    <col min="15371" max="15373" width="14.28515625" style="2" customWidth="1"/>
    <col min="15374" max="15374" width="16.5703125" style="2" customWidth="1"/>
    <col min="15375" max="15375" width="9.42578125" style="2" customWidth="1"/>
    <col min="15376" max="15376" width="14.42578125" style="2" customWidth="1"/>
    <col min="15377" max="15377" width="14.5703125" style="2" customWidth="1"/>
    <col min="15378" max="15378" width="6.140625" style="2" customWidth="1"/>
    <col min="15379" max="15616" width="11" style="2"/>
    <col min="15617" max="15617" width="26" style="2" customWidth="1"/>
    <col min="15618" max="15618" width="14.28515625" style="2" customWidth="1"/>
    <col min="15619" max="15619" width="14.7109375" style="2" customWidth="1"/>
    <col min="15620" max="15620" width="14.140625" style="2" customWidth="1"/>
    <col min="15621" max="15621" width="14.85546875" style="2" customWidth="1"/>
    <col min="15622" max="15622" width="13.5703125" style="2" customWidth="1"/>
    <col min="15623" max="15623" width="13.7109375" style="2" customWidth="1"/>
    <col min="15624" max="15624" width="12.7109375" style="2" customWidth="1"/>
    <col min="15625" max="15626" width="12.5703125" style="2" customWidth="1"/>
    <col min="15627" max="15629" width="14.28515625" style="2" customWidth="1"/>
    <col min="15630" max="15630" width="16.5703125" style="2" customWidth="1"/>
    <col min="15631" max="15631" width="9.42578125" style="2" customWidth="1"/>
    <col min="15632" max="15632" width="14.42578125" style="2" customWidth="1"/>
    <col min="15633" max="15633" width="14.5703125" style="2" customWidth="1"/>
    <col min="15634" max="15634" width="6.140625" style="2" customWidth="1"/>
    <col min="15635" max="15872" width="11" style="2"/>
    <col min="15873" max="15873" width="26" style="2" customWidth="1"/>
    <col min="15874" max="15874" width="14.28515625" style="2" customWidth="1"/>
    <col min="15875" max="15875" width="14.7109375" style="2" customWidth="1"/>
    <col min="15876" max="15876" width="14.140625" style="2" customWidth="1"/>
    <col min="15877" max="15877" width="14.85546875" style="2" customWidth="1"/>
    <col min="15878" max="15878" width="13.5703125" style="2" customWidth="1"/>
    <col min="15879" max="15879" width="13.7109375" style="2" customWidth="1"/>
    <col min="15880" max="15880" width="12.7109375" style="2" customWidth="1"/>
    <col min="15881" max="15882" width="12.5703125" style="2" customWidth="1"/>
    <col min="15883" max="15885" width="14.28515625" style="2" customWidth="1"/>
    <col min="15886" max="15886" width="16.5703125" style="2" customWidth="1"/>
    <col min="15887" max="15887" width="9.42578125" style="2" customWidth="1"/>
    <col min="15888" max="15888" width="14.42578125" style="2" customWidth="1"/>
    <col min="15889" max="15889" width="14.5703125" style="2" customWidth="1"/>
    <col min="15890" max="15890" width="6.140625" style="2" customWidth="1"/>
    <col min="15891" max="16128" width="11" style="2"/>
    <col min="16129" max="16129" width="26" style="2" customWidth="1"/>
    <col min="16130" max="16130" width="14.28515625" style="2" customWidth="1"/>
    <col min="16131" max="16131" width="14.7109375" style="2" customWidth="1"/>
    <col min="16132" max="16132" width="14.140625" style="2" customWidth="1"/>
    <col min="16133" max="16133" width="14.85546875" style="2" customWidth="1"/>
    <col min="16134" max="16134" width="13.5703125" style="2" customWidth="1"/>
    <col min="16135" max="16135" width="13.7109375" style="2" customWidth="1"/>
    <col min="16136" max="16136" width="12.7109375" style="2" customWidth="1"/>
    <col min="16137" max="16138" width="12.5703125" style="2" customWidth="1"/>
    <col min="16139" max="16141" width="14.28515625" style="2" customWidth="1"/>
    <col min="16142" max="16142" width="16.5703125" style="2" customWidth="1"/>
    <col min="16143" max="16143" width="9.42578125" style="2" customWidth="1"/>
    <col min="16144" max="16144" width="14.42578125" style="2" customWidth="1"/>
    <col min="16145" max="16145" width="14.5703125" style="2" customWidth="1"/>
    <col min="16146" max="16146" width="6.140625" style="2" customWidth="1"/>
    <col min="16147" max="16384" width="11" style="2"/>
  </cols>
  <sheetData>
    <row r="1" spans="1:16" x14ac:dyDescent="0.2">
      <c r="A1" s="1" t="s">
        <v>29</v>
      </c>
    </row>
    <row r="2" spans="1:16" x14ac:dyDescent="0.2">
      <c r="A2" s="1"/>
    </row>
    <row r="3" spans="1:16" ht="14.25" customHeight="1" x14ac:dyDescent="0.25">
      <c r="A3" s="3" t="s">
        <v>0</v>
      </c>
      <c r="B3" s="69"/>
      <c r="C3" s="69"/>
      <c r="D3" s="69"/>
      <c r="E3" s="69"/>
    </row>
    <row r="4" spans="1:16" ht="15" x14ac:dyDescent="0.25">
      <c r="A4" s="3" t="s">
        <v>35</v>
      </c>
      <c r="B4" s="69"/>
      <c r="C4" s="69"/>
      <c r="D4" s="69"/>
      <c r="E4" s="69"/>
      <c r="G4" s="17"/>
      <c r="I4" s="17"/>
      <c r="K4" s="17"/>
      <c r="L4" s="17"/>
    </row>
    <row r="5" spans="1:16" ht="17.25" customHeight="1" thickBot="1" x14ac:dyDescent="0.25">
      <c r="A5" s="4" t="s">
        <v>1</v>
      </c>
      <c r="G5" s="17"/>
      <c r="J5" s="17"/>
    </row>
    <row r="6" spans="1:16" ht="18.75" customHeight="1" thickBot="1" x14ac:dyDescent="0.25">
      <c r="A6" s="5" t="s">
        <v>2</v>
      </c>
      <c r="B6" s="6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  <c r="K6" s="7" t="s">
        <v>12</v>
      </c>
      <c r="L6" s="7" t="s">
        <v>13</v>
      </c>
      <c r="M6" s="8" t="s">
        <v>14</v>
      </c>
      <c r="N6" s="9" t="s">
        <v>15</v>
      </c>
      <c r="O6" s="10"/>
    </row>
    <row r="7" spans="1:16" ht="12.75" x14ac:dyDescent="0.2">
      <c r="A7" s="11" t="s">
        <v>16</v>
      </c>
      <c r="B7" s="12">
        <v>55512642.979999997</v>
      </c>
      <c r="C7" s="13">
        <v>56703181.829999998</v>
      </c>
      <c r="D7" s="13">
        <v>57365214.410000004</v>
      </c>
      <c r="E7" s="13">
        <v>57068638.359999999</v>
      </c>
      <c r="F7" s="14">
        <v>52374472.290000007</v>
      </c>
      <c r="G7" s="13">
        <v>52838157.840000004</v>
      </c>
      <c r="H7" s="13">
        <v>50288103.329999998</v>
      </c>
      <c r="I7" s="13">
        <v>49920908.939999998</v>
      </c>
      <c r="J7" s="13">
        <v>49124315.279999994</v>
      </c>
      <c r="K7" s="13">
        <v>48127188.360000007</v>
      </c>
      <c r="L7" s="13">
        <v>53520368.579999998</v>
      </c>
      <c r="M7" s="15">
        <v>51553904.600000001</v>
      </c>
      <c r="N7" s="16">
        <f>SUM(B7:M7)</f>
        <v>634397096.80000007</v>
      </c>
      <c r="O7" s="70"/>
      <c r="P7" s="17"/>
    </row>
    <row r="8" spans="1:16" ht="12.75" x14ac:dyDescent="0.2">
      <c r="A8" s="18" t="s">
        <v>17</v>
      </c>
      <c r="B8" s="19">
        <v>3182154.6799999997</v>
      </c>
      <c r="C8" s="20">
        <v>3201645.2800000003</v>
      </c>
      <c r="D8" s="20">
        <v>4408576.3400000008</v>
      </c>
      <c r="E8" s="20">
        <v>3049415.96</v>
      </c>
      <c r="F8" s="20">
        <v>2837571.2</v>
      </c>
      <c r="G8" s="20">
        <v>2694766.3000000003</v>
      </c>
      <c r="H8" s="20">
        <v>2469080.42</v>
      </c>
      <c r="I8" s="20">
        <v>2602973.5</v>
      </c>
      <c r="J8" s="20">
        <v>3738447.68</v>
      </c>
      <c r="K8" s="20">
        <v>2429672.5</v>
      </c>
      <c r="L8" s="20">
        <v>3350221.6799999997</v>
      </c>
      <c r="M8" s="21">
        <v>2862228.63</v>
      </c>
      <c r="N8" s="16">
        <f t="shared" ref="N8:N14" si="0">SUM(B8:M8)</f>
        <v>36826754.170000002</v>
      </c>
      <c r="O8" s="17"/>
      <c r="P8" s="17"/>
    </row>
    <row r="9" spans="1:16" ht="12.75" x14ac:dyDescent="0.2">
      <c r="A9" s="18" t="s">
        <v>30</v>
      </c>
      <c r="B9" s="19">
        <v>28956420.640000001</v>
      </c>
      <c r="C9" s="22">
        <v>29206759.760000002</v>
      </c>
      <c r="D9" s="20">
        <v>27295056.799999997</v>
      </c>
      <c r="E9" s="20">
        <v>29263120.66</v>
      </c>
      <c r="F9" s="20">
        <v>28794010.09</v>
      </c>
      <c r="G9" s="20">
        <v>30088092.859999999</v>
      </c>
      <c r="H9" s="20">
        <v>29670668.789999999</v>
      </c>
      <c r="I9" s="22">
        <v>31059803.579999998</v>
      </c>
      <c r="J9" s="20">
        <v>31005537.139999997</v>
      </c>
      <c r="K9" s="20">
        <v>29467515.439999998</v>
      </c>
      <c r="L9" s="20">
        <v>29985082.190000001</v>
      </c>
      <c r="M9" s="23">
        <v>28508160.510000002</v>
      </c>
      <c r="N9" s="16">
        <f t="shared" si="0"/>
        <v>353300228.45999998</v>
      </c>
      <c r="O9" s="17"/>
    </row>
    <row r="10" spans="1:16" ht="12.75" x14ac:dyDescent="0.2">
      <c r="A10" s="24" t="s">
        <v>31</v>
      </c>
      <c r="B10" s="25">
        <v>28362706.297041368</v>
      </c>
      <c r="C10" s="22">
        <v>28329525.016327221</v>
      </c>
      <c r="D10" s="22">
        <v>26579966.300129034</v>
      </c>
      <c r="E10" s="22">
        <v>28566202.367502384</v>
      </c>
      <c r="F10" s="20">
        <v>28014750.014259692</v>
      </c>
      <c r="G10" s="22">
        <v>29343994.840250086</v>
      </c>
      <c r="H10" s="22">
        <v>28980299.512951862</v>
      </c>
      <c r="I10" s="22">
        <v>30291146.496036507</v>
      </c>
      <c r="J10" s="22">
        <v>30224805.353552673</v>
      </c>
      <c r="K10" s="22">
        <v>28673689.090696201</v>
      </c>
      <c r="L10" s="22">
        <v>29191545.517768834</v>
      </c>
      <c r="M10" s="23">
        <v>27847525.054779593</v>
      </c>
      <c r="N10" s="16">
        <f t="shared" si="0"/>
        <v>344406155.86129546</v>
      </c>
      <c r="O10" s="17"/>
    </row>
    <row r="11" spans="1:16" ht="12.75" x14ac:dyDescent="0.2">
      <c r="A11" s="24" t="s">
        <v>32</v>
      </c>
      <c r="B11" s="25">
        <v>593714.34295863181</v>
      </c>
      <c r="C11" s="22">
        <v>877234.74367278221</v>
      </c>
      <c r="D11" s="22">
        <v>715090.49987096409</v>
      </c>
      <c r="E11" s="22">
        <v>696918.29249761684</v>
      </c>
      <c r="F11" s="20">
        <v>779260.07574030827</v>
      </c>
      <c r="G11" s="22">
        <v>744098.01974991348</v>
      </c>
      <c r="H11" s="22">
        <v>690369.27704813704</v>
      </c>
      <c r="I11" s="22">
        <v>768657.08396349056</v>
      </c>
      <c r="J11" s="22">
        <v>780731.78644732607</v>
      </c>
      <c r="K11" s="22">
        <v>793826.34930379456</v>
      </c>
      <c r="L11" s="22">
        <v>793536.67223116662</v>
      </c>
      <c r="M11" s="23">
        <v>660635.45522040792</v>
      </c>
      <c r="N11" s="16">
        <f t="shared" si="0"/>
        <v>8894072.5987045392</v>
      </c>
      <c r="O11" s="17"/>
    </row>
    <row r="12" spans="1:16" ht="12.75" x14ac:dyDescent="0.2">
      <c r="A12" s="24" t="s">
        <v>18</v>
      </c>
      <c r="B12" s="25">
        <v>3405.8999999999996</v>
      </c>
      <c r="C12" s="22">
        <v>3948</v>
      </c>
      <c r="D12" s="22">
        <v>4803.2</v>
      </c>
      <c r="E12" s="22">
        <v>6684.5</v>
      </c>
      <c r="F12" s="61">
        <v>5974.7</v>
      </c>
      <c r="G12" s="22">
        <v>3786.7999999999997</v>
      </c>
      <c r="H12" s="22">
        <v>6704.4</v>
      </c>
      <c r="I12" s="22">
        <v>3229.3</v>
      </c>
      <c r="J12" s="22">
        <v>5811.4000000000005</v>
      </c>
      <c r="K12" s="22">
        <v>4193.9000000000005</v>
      </c>
      <c r="L12" s="22">
        <v>3160.4</v>
      </c>
      <c r="M12" s="23">
        <v>4789.7</v>
      </c>
      <c r="N12" s="16">
        <f t="shared" si="0"/>
        <v>56492.200000000004</v>
      </c>
      <c r="O12" s="17"/>
      <c r="P12" s="17"/>
    </row>
    <row r="13" spans="1:16" ht="12.75" x14ac:dyDescent="0.2">
      <c r="A13" s="71" t="s">
        <v>27</v>
      </c>
      <c r="B13" s="68">
        <v>301690.2</v>
      </c>
      <c r="C13" s="68">
        <v>297076.19999999995</v>
      </c>
      <c r="D13" s="68">
        <v>302568.56</v>
      </c>
      <c r="E13" s="68">
        <v>338548.76</v>
      </c>
      <c r="F13" s="61">
        <v>334033.8</v>
      </c>
      <c r="G13" s="20">
        <v>350746.60000000003</v>
      </c>
      <c r="H13" s="20">
        <v>354034.31</v>
      </c>
      <c r="I13" s="20">
        <v>382692.1</v>
      </c>
      <c r="J13" s="20">
        <v>387670.4</v>
      </c>
      <c r="K13" s="20">
        <v>381006</v>
      </c>
      <c r="L13" s="20">
        <v>419351.7</v>
      </c>
      <c r="M13" s="21">
        <v>455661.56</v>
      </c>
      <c r="N13" s="16">
        <f t="shared" si="0"/>
        <v>4305080.1900000004</v>
      </c>
      <c r="O13" s="17"/>
      <c r="P13" s="17"/>
    </row>
    <row r="14" spans="1:16" ht="12.75" x14ac:dyDescent="0.2">
      <c r="A14" s="71" t="s">
        <v>28</v>
      </c>
      <c r="B14" s="68">
        <v>3833429.84</v>
      </c>
      <c r="C14" s="68">
        <v>3867613.4</v>
      </c>
      <c r="D14" s="68">
        <v>3665745.1</v>
      </c>
      <c r="E14" s="68">
        <v>3952046.3000000003</v>
      </c>
      <c r="F14" s="61">
        <v>3918590.66</v>
      </c>
      <c r="G14" s="20">
        <v>4046700.4499999997</v>
      </c>
      <c r="H14" s="20">
        <v>3884454.2</v>
      </c>
      <c r="I14" s="20">
        <v>3993643.1999999997</v>
      </c>
      <c r="J14" s="20">
        <v>3947077.88</v>
      </c>
      <c r="K14" s="20">
        <v>3756462.6</v>
      </c>
      <c r="L14" s="20">
        <v>3747570.6100000003</v>
      </c>
      <c r="M14" s="21">
        <v>3539333.68</v>
      </c>
      <c r="N14" s="16">
        <f t="shared" si="0"/>
        <v>46152667.920000002</v>
      </c>
      <c r="O14" s="17"/>
      <c r="P14" s="17"/>
    </row>
    <row r="15" spans="1:16" ht="13.5" thickBot="1" x14ac:dyDescent="0.25">
      <c r="A15" s="72" t="s">
        <v>19</v>
      </c>
      <c r="B15" s="73">
        <f>B7+B8+B9+B12+B13+B14</f>
        <v>91789744.24000001</v>
      </c>
      <c r="C15" s="73">
        <f t="shared" ref="C15:J15" si="1">C7+C8+C9+C12+C13+C14</f>
        <v>93280224.470000014</v>
      </c>
      <c r="D15" s="73">
        <f t="shared" si="1"/>
        <v>93041964.410000011</v>
      </c>
      <c r="E15" s="73">
        <f t="shared" si="1"/>
        <v>93678454.540000007</v>
      </c>
      <c r="F15" s="73">
        <f t="shared" si="1"/>
        <v>88264652.74000001</v>
      </c>
      <c r="G15" s="73">
        <f t="shared" si="1"/>
        <v>90022250.849999994</v>
      </c>
      <c r="H15" s="73">
        <f t="shared" si="1"/>
        <v>86673045.450000003</v>
      </c>
      <c r="I15" s="73">
        <f t="shared" si="1"/>
        <v>87963250.61999999</v>
      </c>
      <c r="J15" s="73">
        <f t="shared" si="1"/>
        <v>88208859.780000001</v>
      </c>
      <c r="K15" s="73">
        <v>84166038.800000012</v>
      </c>
      <c r="L15" s="73">
        <v>91025755.160000011</v>
      </c>
      <c r="M15" s="73">
        <v>86924078.680000022</v>
      </c>
      <c r="N15" s="79">
        <f>N7+N8+N9+N12+N13+N14</f>
        <v>1075038319.7400002</v>
      </c>
      <c r="O15" s="17"/>
      <c r="P15" s="17"/>
    </row>
    <row r="16" spans="1:16" ht="13.5" thickBot="1" x14ac:dyDescent="0.25">
      <c r="A16" s="74" t="s">
        <v>33</v>
      </c>
      <c r="B16" s="75">
        <v>0</v>
      </c>
      <c r="C16" s="75">
        <v>-731.2</v>
      </c>
      <c r="D16" s="75">
        <v>-1631.5</v>
      </c>
      <c r="E16" s="75">
        <v>-8966.1</v>
      </c>
      <c r="F16" s="75">
        <v>-4688.2</v>
      </c>
      <c r="G16" s="75">
        <v>-1359.62</v>
      </c>
      <c r="H16" s="75">
        <v>-352</v>
      </c>
      <c r="I16" s="75">
        <v>-720.8</v>
      </c>
      <c r="J16" s="75">
        <v>0</v>
      </c>
      <c r="K16" s="75">
        <v>-394.6</v>
      </c>
      <c r="L16" s="75">
        <v>0</v>
      </c>
      <c r="M16" s="75">
        <v>-880.6</v>
      </c>
      <c r="N16" s="76">
        <f>SUM(B16:M16)</f>
        <v>-19724.619999999995</v>
      </c>
      <c r="O16" s="17"/>
      <c r="P16" s="17"/>
    </row>
    <row r="17" spans="1:19" ht="15.75" customHeight="1" thickBot="1" x14ac:dyDescent="0.25">
      <c r="A17" s="26" t="s">
        <v>34</v>
      </c>
      <c r="B17" s="27">
        <f t="shared" ref="B17:J17" si="2">SUM(B15:B16)</f>
        <v>91789744.24000001</v>
      </c>
      <c r="C17" s="27">
        <f t="shared" si="2"/>
        <v>93279493.270000011</v>
      </c>
      <c r="D17" s="27">
        <f t="shared" si="2"/>
        <v>93040332.910000011</v>
      </c>
      <c r="E17" s="27">
        <f t="shared" si="2"/>
        <v>93669488.440000013</v>
      </c>
      <c r="F17" s="27">
        <f t="shared" si="2"/>
        <v>88259964.540000007</v>
      </c>
      <c r="G17" s="27">
        <f t="shared" si="2"/>
        <v>90020891.229999989</v>
      </c>
      <c r="H17" s="27">
        <f t="shared" si="2"/>
        <v>86672693.450000003</v>
      </c>
      <c r="I17" s="27">
        <f t="shared" si="2"/>
        <v>87962529.819999993</v>
      </c>
      <c r="J17" s="27">
        <f t="shared" si="2"/>
        <v>88208859.780000001</v>
      </c>
      <c r="K17" s="27">
        <v>84165644.200000018</v>
      </c>
      <c r="L17" s="27">
        <v>91025755.160000011</v>
      </c>
      <c r="M17" s="27">
        <v>86923198.080000028</v>
      </c>
      <c r="N17" s="77">
        <f>SUM(B17:M17)</f>
        <v>1075018595.1200001</v>
      </c>
      <c r="O17" s="17"/>
      <c r="P17" s="17"/>
    </row>
    <row r="18" spans="1:19" ht="20.25" customHeight="1" x14ac:dyDescent="0.2">
      <c r="C18" s="17"/>
      <c r="P18" s="17"/>
    </row>
    <row r="19" spans="1:19" ht="13.5" thickBot="1" x14ac:dyDescent="0.25">
      <c r="A19" s="4" t="s">
        <v>20</v>
      </c>
    </row>
    <row r="20" spans="1:19" ht="27" customHeight="1" thickBot="1" x14ac:dyDescent="0.25">
      <c r="A20" s="5" t="s">
        <v>2</v>
      </c>
      <c r="B20" s="29" t="s">
        <v>3</v>
      </c>
      <c r="C20" s="30" t="s">
        <v>4</v>
      </c>
      <c r="D20" s="30" t="s">
        <v>21</v>
      </c>
      <c r="E20" s="30" t="s">
        <v>6</v>
      </c>
      <c r="F20" s="30" t="s">
        <v>7</v>
      </c>
      <c r="G20" s="30" t="s">
        <v>8</v>
      </c>
      <c r="H20" s="30" t="s">
        <v>9</v>
      </c>
      <c r="I20" s="30" t="s">
        <v>10</v>
      </c>
      <c r="J20" s="30" t="s">
        <v>11</v>
      </c>
      <c r="K20" s="30" t="s">
        <v>12</v>
      </c>
      <c r="L20" s="30" t="s">
        <v>22</v>
      </c>
      <c r="M20" s="31" t="s">
        <v>14</v>
      </c>
      <c r="N20" s="32" t="s">
        <v>23</v>
      </c>
      <c r="O20" s="33" t="s">
        <v>24</v>
      </c>
    </row>
    <row r="21" spans="1:19" ht="12.75" x14ac:dyDescent="0.2">
      <c r="A21" s="11" t="s">
        <v>16</v>
      </c>
      <c r="B21" s="34">
        <v>143014</v>
      </c>
      <c r="C21" s="35">
        <v>144933</v>
      </c>
      <c r="D21" s="35">
        <v>149996</v>
      </c>
      <c r="E21" s="35">
        <v>132512</v>
      </c>
      <c r="F21" s="35">
        <v>123556</v>
      </c>
      <c r="G21" s="36">
        <v>118069</v>
      </c>
      <c r="H21" s="35">
        <v>115464</v>
      </c>
      <c r="I21" s="35">
        <v>106389</v>
      </c>
      <c r="J21" s="35">
        <v>106915</v>
      </c>
      <c r="K21" s="35">
        <v>115850</v>
      </c>
      <c r="L21" s="37">
        <v>127041</v>
      </c>
      <c r="M21" s="38">
        <v>120451</v>
      </c>
      <c r="N21" s="39">
        <f>SUM(B21:M21)</f>
        <v>1504190</v>
      </c>
      <c r="O21" s="39">
        <f>AVERAGE(B21:M21)</f>
        <v>125349.16666666667</v>
      </c>
      <c r="P21" s="40"/>
      <c r="Q21" s="40"/>
      <c r="R21" s="40"/>
      <c r="S21" s="40"/>
    </row>
    <row r="22" spans="1:19" ht="12.75" x14ac:dyDescent="0.2">
      <c r="A22" s="18" t="s">
        <v>17</v>
      </c>
      <c r="B22" s="41">
        <v>19943</v>
      </c>
      <c r="C22" s="42">
        <v>19671</v>
      </c>
      <c r="D22" s="42">
        <v>26904</v>
      </c>
      <c r="E22" s="42">
        <v>18050</v>
      </c>
      <c r="F22" s="42">
        <v>16697</v>
      </c>
      <c r="G22" s="43">
        <v>15914</v>
      </c>
      <c r="H22" s="42">
        <v>14122</v>
      </c>
      <c r="I22" s="42">
        <v>12831</v>
      </c>
      <c r="J22" s="42">
        <v>16491</v>
      </c>
      <c r="K22" s="42">
        <v>14439</v>
      </c>
      <c r="L22" s="42">
        <v>19258</v>
      </c>
      <c r="M22" s="44">
        <v>16918</v>
      </c>
      <c r="N22" s="39">
        <f t="shared" ref="N22:N28" si="3">SUM(B22:M22)</f>
        <v>211238</v>
      </c>
      <c r="O22" s="39">
        <f t="shared" ref="O22:O28" si="4">AVERAGE(B22:M22)</f>
        <v>17603.166666666668</v>
      </c>
      <c r="P22" s="40"/>
      <c r="Q22" s="40"/>
      <c r="R22" s="40"/>
    </row>
    <row r="23" spans="1:19" ht="12.75" x14ac:dyDescent="0.2">
      <c r="A23" s="18" t="s">
        <v>30</v>
      </c>
      <c r="B23" s="41">
        <v>30289</v>
      </c>
      <c r="C23" s="42">
        <v>30530</v>
      </c>
      <c r="D23" s="42">
        <v>29834</v>
      </c>
      <c r="E23" s="42">
        <v>29654</v>
      </c>
      <c r="F23" s="42">
        <v>29638</v>
      </c>
      <c r="G23" s="43">
        <v>29863</v>
      </c>
      <c r="H23" s="42">
        <v>29825</v>
      </c>
      <c r="I23" s="42">
        <v>30253</v>
      </c>
      <c r="J23" s="42">
        <v>30135</v>
      </c>
      <c r="K23" s="42">
        <v>29638</v>
      </c>
      <c r="L23" s="42">
        <v>29130</v>
      </c>
      <c r="M23" s="44">
        <v>28383</v>
      </c>
      <c r="N23" s="39">
        <f t="shared" si="3"/>
        <v>357172</v>
      </c>
      <c r="O23" s="39">
        <f t="shared" si="4"/>
        <v>29764.333333333332</v>
      </c>
      <c r="P23" s="40"/>
      <c r="Q23" s="40"/>
      <c r="R23" s="40"/>
    </row>
    <row r="24" spans="1:19" ht="12.75" x14ac:dyDescent="0.2">
      <c r="A24" s="24" t="s">
        <v>31</v>
      </c>
      <c r="B24" s="41">
        <v>28779</v>
      </c>
      <c r="C24" s="42">
        <v>28657</v>
      </c>
      <c r="D24" s="42">
        <v>28116</v>
      </c>
      <c r="E24" s="42">
        <v>28040</v>
      </c>
      <c r="F24" s="42">
        <v>27919</v>
      </c>
      <c r="G24" s="43">
        <v>28112</v>
      </c>
      <c r="H24" s="42">
        <v>28154</v>
      </c>
      <c r="I24" s="42">
        <v>28449</v>
      </c>
      <c r="J24" s="42">
        <v>28298</v>
      </c>
      <c r="K24" s="42">
        <v>27668</v>
      </c>
      <c r="L24" s="42">
        <v>27244</v>
      </c>
      <c r="M24" s="44">
        <v>26804</v>
      </c>
      <c r="N24" s="39">
        <f t="shared" si="3"/>
        <v>336240</v>
      </c>
      <c r="O24" s="39">
        <f t="shared" si="4"/>
        <v>28020</v>
      </c>
      <c r="P24" s="40"/>
      <c r="Q24" s="40"/>
      <c r="R24" s="40"/>
    </row>
    <row r="25" spans="1:19" ht="12.75" x14ac:dyDescent="0.2">
      <c r="A25" s="24" t="s">
        <v>32</v>
      </c>
      <c r="B25" s="41">
        <v>1510</v>
      </c>
      <c r="C25" s="42">
        <v>1873</v>
      </c>
      <c r="D25" s="42">
        <v>1718</v>
      </c>
      <c r="E25" s="42">
        <v>1614</v>
      </c>
      <c r="F25" s="42">
        <v>1719</v>
      </c>
      <c r="G25" s="43">
        <v>1751</v>
      </c>
      <c r="H25" s="42">
        <v>1671</v>
      </c>
      <c r="I25" s="42">
        <v>1804</v>
      </c>
      <c r="J25" s="42">
        <v>1837</v>
      </c>
      <c r="K25" s="42">
        <v>1970</v>
      </c>
      <c r="L25" s="42">
        <v>1886</v>
      </c>
      <c r="M25" s="44">
        <v>1579</v>
      </c>
      <c r="N25" s="39">
        <f t="shared" si="3"/>
        <v>20932</v>
      </c>
      <c r="O25" s="39">
        <f t="shared" si="4"/>
        <v>1744.3333333333333</v>
      </c>
      <c r="P25" s="40"/>
      <c r="Q25" s="40"/>
      <c r="R25" s="40"/>
    </row>
    <row r="26" spans="1:19" ht="12.75" x14ac:dyDescent="0.2">
      <c r="A26" s="71" t="s">
        <v>18</v>
      </c>
      <c r="B26" s="41">
        <v>34</v>
      </c>
      <c r="C26" s="42">
        <v>38</v>
      </c>
      <c r="D26" s="42">
        <v>47</v>
      </c>
      <c r="E26" s="42">
        <v>54</v>
      </c>
      <c r="F26" s="42">
        <v>46</v>
      </c>
      <c r="G26" s="43">
        <v>35</v>
      </c>
      <c r="H26" s="42">
        <v>41</v>
      </c>
      <c r="I26" s="42">
        <v>24</v>
      </c>
      <c r="J26" s="42">
        <v>32</v>
      </c>
      <c r="K26" s="42">
        <v>32</v>
      </c>
      <c r="L26" s="42">
        <v>27</v>
      </c>
      <c r="M26" s="44">
        <v>30</v>
      </c>
      <c r="N26" s="39">
        <f t="shared" si="3"/>
        <v>440</v>
      </c>
      <c r="O26" s="39">
        <f t="shared" si="4"/>
        <v>36.666666666666664</v>
      </c>
      <c r="P26" s="40"/>
      <c r="Q26" s="40"/>
      <c r="R26" s="40"/>
    </row>
    <row r="27" spans="1:19" ht="12.75" x14ac:dyDescent="0.2">
      <c r="A27" s="71" t="s">
        <v>27</v>
      </c>
      <c r="B27" s="60">
        <v>665</v>
      </c>
      <c r="C27" s="60">
        <v>644</v>
      </c>
      <c r="D27" s="60">
        <v>654</v>
      </c>
      <c r="E27" s="60">
        <v>694</v>
      </c>
      <c r="F27" s="42">
        <v>694</v>
      </c>
      <c r="G27" s="41">
        <v>722</v>
      </c>
      <c r="H27" s="42">
        <v>722</v>
      </c>
      <c r="I27" s="42">
        <v>740</v>
      </c>
      <c r="J27" s="42">
        <v>744</v>
      </c>
      <c r="K27" s="42">
        <v>786</v>
      </c>
      <c r="L27" s="42">
        <v>824</v>
      </c>
      <c r="M27" s="43">
        <v>907</v>
      </c>
      <c r="N27" s="39">
        <f t="shared" si="3"/>
        <v>8796</v>
      </c>
      <c r="O27" s="39">
        <f t="shared" si="4"/>
        <v>733</v>
      </c>
      <c r="P27" s="40"/>
      <c r="Q27" s="40"/>
      <c r="R27" s="40"/>
    </row>
    <row r="28" spans="1:19" ht="13.5" thickBot="1" x14ac:dyDescent="0.25">
      <c r="A28" s="71" t="s">
        <v>28</v>
      </c>
      <c r="B28" s="60">
        <v>17045</v>
      </c>
      <c r="C28" s="60">
        <v>17163</v>
      </c>
      <c r="D28" s="60">
        <v>16894</v>
      </c>
      <c r="E28" s="60">
        <v>17065</v>
      </c>
      <c r="F28" s="62">
        <v>16983</v>
      </c>
      <c r="G28" s="62">
        <v>16999</v>
      </c>
      <c r="H28" s="62">
        <v>16404</v>
      </c>
      <c r="I28" s="62">
        <v>16450</v>
      </c>
      <c r="J28" s="63">
        <v>16323</v>
      </c>
      <c r="K28" s="63">
        <v>15897</v>
      </c>
      <c r="L28" s="63">
        <v>15448</v>
      </c>
      <c r="M28" s="80">
        <v>14875</v>
      </c>
      <c r="N28" s="39">
        <f t="shared" si="3"/>
        <v>197546</v>
      </c>
      <c r="O28" s="39">
        <f t="shared" si="4"/>
        <v>16462.166666666668</v>
      </c>
      <c r="P28" s="40"/>
      <c r="Q28" s="40"/>
      <c r="R28" s="40"/>
    </row>
    <row r="29" spans="1:19" ht="13.5" thickBot="1" x14ac:dyDescent="0.25">
      <c r="A29" s="5" t="s">
        <v>19</v>
      </c>
      <c r="B29" s="45">
        <f>B21+B22+B23+B26+B27+B28</f>
        <v>210990</v>
      </c>
      <c r="C29" s="45">
        <f t="shared" ref="C29:J29" si="5">C21+C22+C23+C26+C27+C28</f>
        <v>212979</v>
      </c>
      <c r="D29" s="45">
        <f t="shared" si="5"/>
        <v>224329</v>
      </c>
      <c r="E29" s="45">
        <f t="shared" si="5"/>
        <v>198029</v>
      </c>
      <c r="F29" s="45">
        <f t="shared" si="5"/>
        <v>187614</v>
      </c>
      <c r="G29" s="45">
        <f t="shared" si="5"/>
        <v>181602</v>
      </c>
      <c r="H29" s="45">
        <f t="shared" si="5"/>
        <v>176578</v>
      </c>
      <c r="I29" s="45">
        <f t="shared" si="5"/>
        <v>166687</v>
      </c>
      <c r="J29" s="45">
        <f t="shared" si="5"/>
        <v>170640</v>
      </c>
      <c r="K29" s="45">
        <v>176642</v>
      </c>
      <c r="L29" s="45">
        <v>191728</v>
      </c>
      <c r="M29" s="45">
        <v>181564</v>
      </c>
      <c r="N29" s="46">
        <f>N21+N22+N23+N26+N27+N28</f>
        <v>2279382</v>
      </c>
      <c r="O29" s="46">
        <f>O21+O22+O23+O26+O27+O28</f>
        <v>189948.5</v>
      </c>
      <c r="P29" s="40"/>
      <c r="Q29" s="40"/>
      <c r="R29" s="40"/>
    </row>
    <row r="30" spans="1:19" ht="19.5" customHeight="1" x14ac:dyDescent="0.2">
      <c r="B30" s="40"/>
      <c r="C30" s="40"/>
      <c r="N30" s="40"/>
      <c r="O30" s="40"/>
    </row>
    <row r="31" spans="1:19" ht="13.5" thickBot="1" x14ac:dyDescent="0.25">
      <c r="A31" s="4" t="s">
        <v>25</v>
      </c>
      <c r="G31" s="47"/>
      <c r="H31" s="47"/>
      <c r="I31" s="47"/>
      <c r="J31" s="47"/>
      <c r="K31" s="47"/>
      <c r="L31" s="47"/>
      <c r="M31" s="47"/>
    </row>
    <row r="32" spans="1:19" ht="27" customHeight="1" thickBot="1" x14ac:dyDescent="0.25">
      <c r="A32" s="5" t="s">
        <v>2</v>
      </c>
      <c r="B32" s="48" t="s">
        <v>3</v>
      </c>
      <c r="C32" s="30" t="s">
        <v>4</v>
      </c>
      <c r="D32" s="30" t="s">
        <v>21</v>
      </c>
      <c r="E32" s="30" t="s">
        <v>6</v>
      </c>
      <c r="F32" s="30" t="s">
        <v>7</v>
      </c>
      <c r="G32" s="30" t="s">
        <v>8</v>
      </c>
      <c r="H32" s="30" t="s">
        <v>9</v>
      </c>
      <c r="I32" s="30" t="s">
        <v>10</v>
      </c>
      <c r="J32" s="30" t="s">
        <v>11</v>
      </c>
      <c r="K32" s="30" t="s">
        <v>12</v>
      </c>
      <c r="L32" s="30" t="s">
        <v>22</v>
      </c>
      <c r="M32" s="31" t="s">
        <v>14</v>
      </c>
      <c r="N32" s="49" t="s">
        <v>26</v>
      </c>
    </row>
    <row r="33" spans="1:16" ht="12.75" x14ac:dyDescent="0.2">
      <c r="A33" s="11" t="s">
        <v>16</v>
      </c>
      <c r="B33" s="50">
        <v>390.20926237990687</v>
      </c>
      <c r="C33" s="28">
        <v>393.65723175536215</v>
      </c>
      <c r="D33" s="28">
        <v>384.8729059441585</v>
      </c>
      <c r="E33" s="28">
        <v>433.26967640666504</v>
      </c>
      <c r="F33" s="28">
        <v>426.28714234840879</v>
      </c>
      <c r="G33" s="28">
        <v>450.31257857693384</v>
      </c>
      <c r="H33" s="28">
        <v>437.95281810780762</v>
      </c>
      <c r="I33" s="28">
        <v>472.04344678491196</v>
      </c>
      <c r="J33" s="28">
        <v>462.18699200299301</v>
      </c>
      <c r="K33" s="28">
        <v>417.33216978851959</v>
      </c>
      <c r="L33" s="28">
        <v>423.05722538393115</v>
      </c>
      <c r="M33" s="51">
        <v>430.40142082672543</v>
      </c>
      <c r="N33" s="52">
        <v>424.13457865030324</v>
      </c>
      <c r="O33" s="17"/>
      <c r="P33" s="17"/>
    </row>
    <row r="34" spans="1:16" ht="12.75" x14ac:dyDescent="0.2">
      <c r="A34" s="18" t="s">
        <v>17</v>
      </c>
      <c r="B34" s="53">
        <v>159.96662989520084</v>
      </c>
      <c r="C34" s="20">
        <v>163.16012302374051</v>
      </c>
      <c r="D34" s="20">
        <v>164.11357567647931</v>
      </c>
      <c r="E34" s="20">
        <v>169.60149362880887</v>
      </c>
      <c r="F34" s="20">
        <v>170.40415523746719</v>
      </c>
      <c r="G34" s="20">
        <v>169.90462485861443</v>
      </c>
      <c r="H34" s="20">
        <v>175.53729075201741</v>
      </c>
      <c r="I34" s="13">
        <v>203.4075831969441</v>
      </c>
      <c r="J34" s="13">
        <v>227.30686253107694</v>
      </c>
      <c r="K34" s="13">
        <v>168.7231387215181</v>
      </c>
      <c r="L34" s="13">
        <v>174.36483954720063</v>
      </c>
      <c r="M34" s="15">
        <v>169.77458919493972</v>
      </c>
      <c r="N34" s="54">
        <v>174.82267409272919</v>
      </c>
      <c r="O34" s="17"/>
      <c r="P34" s="17"/>
    </row>
    <row r="35" spans="1:16" ht="12.75" x14ac:dyDescent="0.2">
      <c r="A35" s="18" t="s">
        <v>30</v>
      </c>
      <c r="B35" s="53">
        <v>956.40779953118295</v>
      </c>
      <c r="C35" s="20">
        <v>957.19782345234194</v>
      </c>
      <c r="D35" s="20">
        <v>915.35274854193199</v>
      </c>
      <c r="E35" s="20">
        <v>987.29104370405003</v>
      </c>
      <c r="F35" s="20">
        <v>972.01873945610362</v>
      </c>
      <c r="G35" s="20">
        <v>1008.0654160667012</v>
      </c>
      <c r="H35" s="20">
        <v>995.19739782061697</v>
      </c>
      <c r="I35" s="13">
        <v>1027.0977185733645</v>
      </c>
      <c r="J35" s="13">
        <v>1029.2811999336318</v>
      </c>
      <c r="K35" s="13">
        <v>994.61280585734187</v>
      </c>
      <c r="L35" s="13">
        <v>1029.9354346035013</v>
      </c>
      <c r="M35" s="15">
        <v>1004.7921407180354</v>
      </c>
      <c r="N35" s="54">
        <v>989.61145982887638</v>
      </c>
      <c r="O35" s="17"/>
      <c r="P35" s="17"/>
    </row>
    <row r="36" spans="1:16" ht="12.75" x14ac:dyDescent="0.2">
      <c r="A36" s="24" t="s">
        <v>31</v>
      </c>
      <c r="B36" s="53">
        <v>985.95055561346817</v>
      </c>
      <c r="C36" s="20">
        <v>989.13073699270683</v>
      </c>
      <c r="D36" s="20">
        <v>945.83823090055478</v>
      </c>
      <c r="E36" s="20">
        <v>1019.2538056348038</v>
      </c>
      <c r="F36" s="20">
        <v>1003.9411870052652</v>
      </c>
      <c r="G36" s="20">
        <v>1044.3714296385849</v>
      </c>
      <c r="H36" s="20">
        <v>1029.7341404418521</v>
      </c>
      <c r="I36" s="13">
        <v>1065.1976828711026</v>
      </c>
      <c r="J36" s="13">
        <v>1068.4980825500036</v>
      </c>
      <c r="K36" s="13">
        <v>1036.7289482434544</v>
      </c>
      <c r="L36" s="13">
        <v>1072.0905267214798</v>
      </c>
      <c r="M36" s="15">
        <v>1039.3272768989702</v>
      </c>
      <c r="N36" s="54">
        <v>1024.7541648822255</v>
      </c>
      <c r="O36" s="17"/>
      <c r="P36" s="17"/>
    </row>
    <row r="37" spans="1:16" ht="12.75" x14ac:dyDescent="0.2">
      <c r="A37" s="24" t="s">
        <v>32</v>
      </c>
      <c r="B37" s="53">
        <v>393.35417218543051</v>
      </c>
      <c r="C37" s="20">
        <v>468.6225413774693</v>
      </c>
      <c r="D37" s="20">
        <v>416.44132712456343</v>
      </c>
      <c r="E37" s="20">
        <v>432.00241635687735</v>
      </c>
      <c r="F37" s="20">
        <v>453.55287958115184</v>
      </c>
      <c r="G37" s="20">
        <v>425.17869217589947</v>
      </c>
      <c r="H37" s="20">
        <v>413.30185517654036</v>
      </c>
      <c r="I37" s="13">
        <v>426.26297117516572</v>
      </c>
      <c r="J37" s="13">
        <v>425.16615133369623</v>
      </c>
      <c r="K37" s="13">
        <v>403.10548223350202</v>
      </c>
      <c r="L37" s="13">
        <v>420.98881230116649</v>
      </c>
      <c r="M37" s="15">
        <v>418.54781507283025</v>
      </c>
      <c r="N37" s="54">
        <v>425.09860166252628</v>
      </c>
      <c r="O37" s="17"/>
      <c r="P37" s="17"/>
    </row>
    <row r="38" spans="1:16" ht="12.75" x14ac:dyDescent="0.2">
      <c r="A38" s="18" t="s">
        <v>18</v>
      </c>
      <c r="B38" s="53">
        <v>100.17352941176442</v>
      </c>
      <c r="C38" s="20">
        <v>103.89473684210526</v>
      </c>
      <c r="D38" s="20">
        <v>102.19574468085085</v>
      </c>
      <c r="E38" s="20">
        <v>123.78703703703704</v>
      </c>
      <c r="F38" s="20">
        <v>129.88478260869564</v>
      </c>
      <c r="G38" s="20">
        <v>108.19428571428573</v>
      </c>
      <c r="H38" s="20">
        <v>163.52195121951195</v>
      </c>
      <c r="I38" s="20">
        <v>134.55416666666667</v>
      </c>
      <c r="J38" s="20">
        <v>181.60624999999999</v>
      </c>
      <c r="K38" s="20">
        <v>131.05937499999999</v>
      </c>
      <c r="L38" s="20">
        <v>117.05185185185185</v>
      </c>
      <c r="M38" s="21">
        <v>159.65666666666667</v>
      </c>
      <c r="N38" s="54">
        <v>128.39136363636362</v>
      </c>
      <c r="O38" s="17"/>
      <c r="P38" s="17"/>
    </row>
    <row r="39" spans="1:16" ht="12.75" x14ac:dyDescent="0.2">
      <c r="A39" s="71" t="s">
        <v>27</v>
      </c>
      <c r="B39" s="68">
        <v>454.76857142857142</v>
      </c>
      <c r="C39" s="68">
        <v>462.89254658384937</v>
      </c>
      <c r="D39" s="68">
        <v>463.46477064220028</v>
      </c>
      <c r="E39" s="68">
        <v>490.5626224783847</v>
      </c>
      <c r="F39" s="19">
        <v>481.34625360230547</v>
      </c>
      <c r="G39" s="19">
        <v>485.24085872576035</v>
      </c>
      <c r="H39" s="19">
        <v>490.95610803324098</v>
      </c>
      <c r="I39" s="19">
        <v>517.22959459459457</v>
      </c>
      <c r="J39" s="19">
        <v>522.31922043010752</v>
      </c>
      <c r="K39" s="19">
        <v>484.74045801526592</v>
      </c>
      <c r="L39" s="19">
        <v>510.18398058252427</v>
      </c>
      <c r="M39" s="64">
        <v>502.40110253583242</v>
      </c>
      <c r="N39" s="54">
        <v>490.15229990904828</v>
      </c>
      <c r="O39" s="17"/>
      <c r="P39" s="17"/>
    </row>
    <row r="40" spans="1:16" ht="13.5" thickBot="1" x14ac:dyDescent="0.25">
      <c r="A40" s="71" t="s">
        <v>28</v>
      </c>
      <c r="B40" s="68">
        <v>225.96560516280374</v>
      </c>
      <c r="C40" s="68">
        <v>226.21619763444559</v>
      </c>
      <c r="D40" s="68">
        <v>217.70812714573162</v>
      </c>
      <c r="E40" s="68">
        <v>232.57024904775798</v>
      </c>
      <c r="F40" s="65">
        <v>231.62845551433728</v>
      </c>
      <c r="G40" s="65">
        <v>239.23299899994061</v>
      </c>
      <c r="H40" s="65">
        <v>237.69442818824618</v>
      </c>
      <c r="I40" s="65">
        <v>243.58467477203587</v>
      </c>
      <c r="J40" s="65">
        <v>242.50512650860688</v>
      </c>
      <c r="K40" s="65">
        <v>237.09942127445368</v>
      </c>
      <c r="L40" s="65">
        <v>245.26291494044472</v>
      </c>
      <c r="M40" s="66">
        <v>238.99159529411764</v>
      </c>
      <c r="N40" s="67">
        <v>234.67385834185401</v>
      </c>
      <c r="O40" s="17"/>
      <c r="P40" s="17"/>
    </row>
    <row r="41" spans="1:16" ht="12.75" customHeight="1" thickBot="1" x14ac:dyDescent="0.25">
      <c r="A41" s="5" t="s">
        <v>19</v>
      </c>
      <c r="B41" s="55">
        <v>436.61618337361955</v>
      </c>
      <c r="C41" s="56">
        <v>439.81470144943819</v>
      </c>
      <c r="D41" s="56">
        <v>416.52756531701203</v>
      </c>
      <c r="E41" s="56">
        <v>475.02039191229511</v>
      </c>
      <c r="F41" s="56">
        <v>472.23575426140894</v>
      </c>
      <c r="G41" s="56">
        <v>497.77275586171896</v>
      </c>
      <c r="H41" s="56">
        <v>492.63667223549817</v>
      </c>
      <c r="I41" s="56">
        <v>529.71069933468107</v>
      </c>
      <c r="J41" s="56">
        <v>518.83179067041715</v>
      </c>
      <c r="K41" s="56">
        <v>477.89783296158265</v>
      </c>
      <c r="L41" s="56">
        <v>476.2889289514311</v>
      </c>
      <c r="M41" s="57">
        <v>480.54135649137436</v>
      </c>
      <c r="N41" s="58">
        <v>473.4162339046282</v>
      </c>
      <c r="O41" s="17"/>
      <c r="P41" s="17"/>
    </row>
    <row r="42" spans="1:16" ht="7.5" customHeight="1" x14ac:dyDescent="0.2">
      <c r="C42" s="17"/>
      <c r="D42" s="17"/>
      <c r="E42" s="17"/>
      <c r="K42" s="59"/>
    </row>
    <row r="43" spans="1:16" x14ac:dyDescent="0.2">
      <c r="D43" s="17"/>
      <c r="P43" s="78"/>
    </row>
    <row r="44" spans="1:16" x14ac:dyDescent="0.2">
      <c r="B44" s="40"/>
      <c r="C44" s="17"/>
      <c r="P44" s="78"/>
    </row>
    <row r="45" spans="1:16" x14ac:dyDescent="0.2">
      <c r="L45" s="40"/>
      <c r="N45" s="40"/>
    </row>
    <row r="46" spans="1:16" x14ac:dyDescent="0.2">
      <c r="E46" s="40"/>
      <c r="N46" s="40"/>
    </row>
    <row r="47" spans="1:16" x14ac:dyDescent="0.2">
      <c r="C47" s="40"/>
      <c r="N47" s="40"/>
    </row>
    <row r="49" spans="2:4" x14ac:dyDescent="0.2">
      <c r="B49" s="17"/>
      <c r="D49" s="40"/>
    </row>
    <row r="50" spans="2:4" x14ac:dyDescent="0.2">
      <c r="B50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/>
  </sheetViews>
  <sheetFormatPr defaultRowHeight="15" x14ac:dyDescent="0.25"/>
  <cols>
    <col min="1" max="1" width="14.42578125" style="82" customWidth="1"/>
    <col min="2" max="2" width="11.28515625" style="82" customWidth="1"/>
    <col min="3" max="3" width="11" style="82" customWidth="1"/>
    <col min="4" max="4" width="11.5703125" style="82" customWidth="1"/>
    <col min="5" max="14" width="10.7109375" style="82" customWidth="1"/>
    <col min="15" max="16384" width="9.140625" style="82"/>
  </cols>
  <sheetData>
    <row r="1" spans="1:14" ht="20.25" customHeight="1" x14ac:dyDescent="0.25">
      <c r="A1" s="81" t="s">
        <v>36</v>
      </c>
    </row>
    <row r="2" spans="1:14" ht="15.75" thickBot="1" x14ac:dyDescent="0.3">
      <c r="A2" s="83" t="s">
        <v>37</v>
      </c>
      <c r="B2" s="184" t="s">
        <v>38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</row>
    <row r="3" spans="1:14" ht="15.75" thickBot="1" x14ac:dyDescent="0.3">
      <c r="A3" s="185" t="s">
        <v>39</v>
      </c>
      <c r="B3" s="187" t="s">
        <v>35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9"/>
    </row>
    <row r="4" spans="1:14" ht="15.75" thickBot="1" x14ac:dyDescent="0.3">
      <c r="A4" s="186"/>
      <c r="B4" s="84" t="s">
        <v>3</v>
      </c>
      <c r="C4" s="85" t="s">
        <v>4</v>
      </c>
      <c r="D4" s="85" t="s">
        <v>21</v>
      </c>
      <c r="E4" s="85" t="s">
        <v>6</v>
      </c>
      <c r="F4" s="85" t="s">
        <v>7</v>
      </c>
      <c r="G4" s="85" t="s">
        <v>8</v>
      </c>
      <c r="H4" s="85" t="s">
        <v>9</v>
      </c>
      <c r="I4" s="85" t="s">
        <v>10</v>
      </c>
      <c r="J4" s="85" t="s">
        <v>11</v>
      </c>
      <c r="K4" s="85" t="s">
        <v>12</v>
      </c>
      <c r="L4" s="85" t="s">
        <v>22</v>
      </c>
      <c r="M4" s="86" t="s">
        <v>14</v>
      </c>
      <c r="N4" s="87" t="s">
        <v>35</v>
      </c>
    </row>
    <row r="5" spans="1:14" x14ac:dyDescent="0.25">
      <c r="A5" s="88" t="s">
        <v>40</v>
      </c>
      <c r="B5" s="89">
        <v>2.215E-2</v>
      </c>
      <c r="C5" s="89">
        <v>2.409E-2</v>
      </c>
      <c r="D5" s="89">
        <v>2.0279999999999999E-2</v>
      </c>
      <c r="E5" s="89">
        <v>1.993E-2</v>
      </c>
      <c r="F5" s="89">
        <v>1.153E-2</v>
      </c>
      <c r="G5" s="89">
        <v>1.857E-2</v>
      </c>
      <c r="H5" s="89">
        <v>1.6660000000000001E-2</v>
      </c>
      <c r="I5" s="89">
        <v>1.677E-2</v>
      </c>
      <c r="J5" s="89">
        <v>1.9269999999999999E-2</v>
      </c>
      <c r="K5" s="89">
        <v>2.111E-2</v>
      </c>
      <c r="L5" s="89">
        <v>1.9650000000000001E-2</v>
      </c>
      <c r="M5" s="90">
        <v>1.9570000000000001E-2</v>
      </c>
      <c r="N5" s="91">
        <v>1.9449999999999999E-2</v>
      </c>
    </row>
    <row r="6" spans="1:14" x14ac:dyDescent="0.25">
      <c r="A6" s="92" t="s">
        <v>41</v>
      </c>
      <c r="B6" s="93">
        <v>4.3270000000000003E-2</v>
      </c>
      <c r="C6" s="93">
        <v>4.5679999999999998E-2</v>
      </c>
      <c r="D6" s="93">
        <v>3.8780000000000002E-2</v>
      </c>
      <c r="E6" s="93">
        <v>3.7569999999999999E-2</v>
      </c>
      <c r="F6" s="93">
        <v>3.619E-2</v>
      </c>
      <c r="G6" s="93">
        <v>3.5560000000000001E-2</v>
      </c>
      <c r="H6" s="93">
        <v>3.322E-2</v>
      </c>
      <c r="I6" s="93">
        <v>3.2919999999999998E-2</v>
      </c>
      <c r="J6" s="93">
        <v>3.5000000000000003E-2</v>
      </c>
      <c r="K6" s="93">
        <v>3.7940000000000002E-2</v>
      </c>
      <c r="L6" s="93">
        <v>3.6080000000000001E-2</v>
      </c>
      <c r="M6" s="94">
        <v>3.7560000000000003E-2</v>
      </c>
      <c r="N6" s="95">
        <v>3.7429999999999998E-2</v>
      </c>
    </row>
    <row r="7" spans="1:14" x14ac:dyDescent="0.25">
      <c r="A7" s="92" t="s">
        <v>42</v>
      </c>
      <c r="B7" s="93">
        <v>4.657E-2</v>
      </c>
      <c r="C7" s="93">
        <v>4.8759999999999998E-2</v>
      </c>
      <c r="D7" s="93">
        <v>4.1099999999999998E-2</v>
      </c>
      <c r="E7" s="93">
        <v>3.943E-2</v>
      </c>
      <c r="F7" s="93">
        <v>3.7409999999999999E-2</v>
      </c>
      <c r="G7" s="93">
        <v>3.6670000000000001E-2</v>
      </c>
      <c r="H7" s="93">
        <v>3.4970000000000001E-2</v>
      </c>
      <c r="I7" s="93">
        <v>3.5049999999999998E-2</v>
      </c>
      <c r="J7" s="93">
        <v>3.7379999999999997E-2</v>
      </c>
      <c r="K7" s="93">
        <v>4.0550000000000003E-2</v>
      </c>
      <c r="L7" s="93">
        <v>3.85E-2</v>
      </c>
      <c r="M7" s="94">
        <v>4.1320000000000003E-2</v>
      </c>
      <c r="N7" s="95">
        <v>3.9849999999999997E-2</v>
      </c>
    </row>
    <row r="8" spans="1:14" x14ac:dyDescent="0.25">
      <c r="A8" s="92" t="s">
        <v>43</v>
      </c>
      <c r="B8" s="93">
        <v>4.1489999999999999E-2</v>
      </c>
      <c r="C8" s="93">
        <v>4.385E-2</v>
      </c>
      <c r="D8" s="93">
        <v>3.7130000000000003E-2</v>
      </c>
      <c r="E8" s="93">
        <v>3.6290000000000003E-2</v>
      </c>
      <c r="F8" s="93">
        <v>3.4810000000000001E-2</v>
      </c>
      <c r="G8" s="93">
        <v>3.4189999999999998E-2</v>
      </c>
      <c r="H8" s="93">
        <v>3.227E-2</v>
      </c>
      <c r="I8" s="93">
        <v>3.1579999999999997E-2</v>
      </c>
      <c r="J8" s="93">
        <v>3.3450000000000001E-2</v>
      </c>
      <c r="K8" s="93">
        <v>3.6130000000000002E-2</v>
      </c>
      <c r="L8" s="93">
        <v>3.4110000000000001E-2</v>
      </c>
      <c r="M8" s="94">
        <v>3.6139999999999999E-2</v>
      </c>
      <c r="N8" s="95">
        <v>3.5900000000000001E-2</v>
      </c>
    </row>
    <row r="9" spans="1:14" x14ac:dyDescent="0.25">
      <c r="A9" s="92" t="s">
        <v>44</v>
      </c>
      <c r="B9" s="93">
        <v>5.1130000000000002E-2</v>
      </c>
      <c r="C9" s="93">
        <v>5.1459999999999999E-2</v>
      </c>
      <c r="D9" s="93">
        <v>4.4909999999999999E-2</v>
      </c>
      <c r="E9" s="93">
        <v>4.1959999999999997E-2</v>
      </c>
      <c r="F9" s="93">
        <v>3.9469999999999998E-2</v>
      </c>
      <c r="G9" s="93">
        <v>3.8550000000000001E-2</v>
      </c>
      <c r="H9" s="93">
        <v>3.6799999999999999E-2</v>
      </c>
      <c r="I9" s="93">
        <v>3.6490000000000002E-2</v>
      </c>
      <c r="J9" s="93">
        <v>3.8980000000000001E-2</v>
      </c>
      <c r="K9" s="93">
        <v>4.1349999999999998E-2</v>
      </c>
      <c r="L9" s="93">
        <v>4.0129999999999999E-2</v>
      </c>
      <c r="M9" s="94">
        <v>4.3790000000000003E-2</v>
      </c>
      <c r="N9" s="95">
        <v>4.2110000000000002E-2</v>
      </c>
    </row>
    <row r="10" spans="1:14" x14ac:dyDescent="0.25">
      <c r="A10" s="92" t="s">
        <v>45</v>
      </c>
      <c r="B10" s="93">
        <v>3.8120000000000001E-2</v>
      </c>
      <c r="C10" s="93">
        <v>3.9199999999999999E-2</v>
      </c>
      <c r="D10" s="93">
        <v>3.3520000000000001E-2</v>
      </c>
      <c r="E10" s="96" t="s">
        <v>46</v>
      </c>
      <c r="F10" s="93">
        <v>3.0259999999999999E-2</v>
      </c>
      <c r="G10" s="93">
        <v>2.964E-2</v>
      </c>
      <c r="H10" s="93">
        <v>2.7699999999999999E-2</v>
      </c>
      <c r="I10" s="93">
        <v>2.7720000000000002E-2</v>
      </c>
      <c r="J10" s="93">
        <v>3.0470000000000001E-2</v>
      </c>
      <c r="K10" s="93">
        <v>3.2689999999999997E-2</v>
      </c>
      <c r="L10" s="93">
        <v>3.056E-2</v>
      </c>
      <c r="M10" s="94">
        <v>3.141E-2</v>
      </c>
      <c r="N10" s="95">
        <v>3.1879999999999999E-2</v>
      </c>
    </row>
    <row r="11" spans="1:14" x14ac:dyDescent="0.25">
      <c r="A11" s="92" t="s">
        <v>47</v>
      </c>
      <c r="B11" s="93">
        <v>5.9479999999999998E-2</v>
      </c>
      <c r="C11" s="93">
        <v>5.833E-2</v>
      </c>
      <c r="D11" s="93">
        <v>5.0180000000000002E-2</v>
      </c>
      <c r="E11" s="96" t="s">
        <v>48</v>
      </c>
      <c r="F11" s="93">
        <v>4.3830000000000001E-2</v>
      </c>
      <c r="G11" s="93">
        <v>4.1919999999999999E-2</v>
      </c>
      <c r="H11" s="93">
        <v>3.9750000000000001E-2</v>
      </c>
      <c r="I11" s="93">
        <v>3.9149999999999997E-2</v>
      </c>
      <c r="J11" s="93">
        <v>4.0910000000000002E-2</v>
      </c>
      <c r="K11" s="93">
        <v>4.326E-2</v>
      </c>
      <c r="L11" s="96">
        <v>4.2160000000000003E-2</v>
      </c>
      <c r="M11" s="94">
        <v>4.6219999999999997E-2</v>
      </c>
      <c r="N11" s="95">
        <v>4.5879999999999997E-2</v>
      </c>
    </row>
    <row r="12" spans="1:14" ht="15.75" thickBot="1" x14ac:dyDescent="0.3">
      <c r="A12" s="97" t="s">
        <v>49</v>
      </c>
      <c r="B12" s="98">
        <v>4.5929999999999999E-2</v>
      </c>
      <c r="C12" s="98">
        <v>4.6460000000000001E-2</v>
      </c>
      <c r="D12" s="98">
        <v>4.0070000000000001E-2</v>
      </c>
      <c r="E12" s="99">
        <v>3.7969999999999997E-2</v>
      </c>
      <c r="F12" s="98">
        <v>3.5810000000000002E-2</v>
      </c>
      <c r="G12" s="98">
        <v>3.4810000000000001E-2</v>
      </c>
      <c r="H12" s="98">
        <v>3.2649999999999998E-2</v>
      </c>
      <c r="I12" s="98">
        <v>3.2730000000000002E-2</v>
      </c>
      <c r="J12" s="98">
        <v>3.5290000000000002E-2</v>
      </c>
      <c r="K12" s="98">
        <v>3.7229999999999999E-2</v>
      </c>
      <c r="L12" s="98">
        <v>3.5369999999999999E-2</v>
      </c>
      <c r="M12" s="100">
        <v>3.6540000000000003E-2</v>
      </c>
      <c r="N12" s="101">
        <v>3.7359999999999997E-2</v>
      </c>
    </row>
    <row r="13" spans="1:14" ht="30.75" thickBot="1" x14ac:dyDescent="0.3">
      <c r="A13" s="102" t="s">
        <v>50</v>
      </c>
      <c r="B13" s="103">
        <v>4.1959999999999997E-2</v>
      </c>
      <c r="C13" s="103">
        <v>4.3119999999999999E-2</v>
      </c>
      <c r="D13" s="103">
        <v>3.6940000000000001E-2</v>
      </c>
      <c r="E13" s="103">
        <v>3.5049999999999998E-2</v>
      </c>
      <c r="F13" s="103">
        <v>3.3369999999999997E-2</v>
      </c>
      <c r="G13" s="103">
        <v>3.2629999999999999E-2</v>
      </c>
      <c r="H13" s="103">
        <v>3.0710000000000001E-2</v>
      </c>
      <c r="I13" s="103">
        <v>3.0499999999999999E-2</v>
      </c>
      <c r="J13" s="103">
        <v>3.2759999999999997E-2</v>
      </c>
      <c r="K13" s="103">
        <v>3.508E-2</v>
      </c>
      <c r="L13" s="103">
        <v>3.3399999999999999E-2</v>
      </c>
      <c r="M13" s="104">
        <v>3.5290000000000002E-2</v>
      </c>
      <c r="N13" s="105">
        <v>3.4979999999999997E-2</v>
      </c>
    </row>
    <row r="14" spans="1:14" ht="15.75" thickBot="1" x14ac:dyDescent="0.3"/>
    <row r="15" spans="1:14" ht="15.75" thickBot="1" x14ac:dyDescent="0.3">
      <c r="A15" s="190" t="s">
        <v>51</v>
      </c>
      <c r="B15" s="106" t="s">
        <v>3</v>
      </c>
      <c r="C15" s="85" t="s">
        <v>4</v>
      </c>
      <c r="D15" s="85" t="s">
        <v>21</v>
      </c>
      <c r="E15" s="85" t="s">
        <v>6</v>
      </c>
      <c r="F15" s="85" t="s">
        <v>7</v>
      </c>
      <c r="G15" s="85" t="s">
        <v>8</v>
      </c>
      <c r="H15" s="85" t="s">
        <v>9</v>
      </c>
      <c r="I15" s="85" t="s">
        <v>10</v>
      </c>
      <c r="J15" s="85" t="s">
        <v>11</v>
      </c>
      <c r="K15" s="85" t="s">
        <v>12</v>
      </c>
      <c r="L15" s="85" t="s">
        <v>22</v>
      </c>
      <c r="M15" s="127" t="s">
        <v>14</v>
      </c>
      <c r="N15" s="87" t="s">
        <v>35</v>
      </c>
    </row>
    <row r="16" spans="1:14" ht="15" customHeight="1" x14ac:dyDescent="0.25">
      <c r="A16" s="191"/>
      <c r="B16" s="107" t="s">
        <v>52</v>
      </c>
      <c r="C16" s="107" t="s">
        <v>52</v>
      </c>
      <c r="D16" s="107" t="s">
        <v>52</v>
      </c>
      <c r="E16" s="107" t="s">
        <v>52</v>
      </c>
      <c r="F16" s="107" t="s">
        <v>52</v>
      </c>
      <c r="G16" s="107" t="s">
        <v>52</v>
      </c>
      <c r="H16" s="107" t="s">
        <v>52</v>
      </c>
      <c r="I16" s="107" t="s">
        <v>52</v>
      </c>
      <c r="J16" s="107" t="s">
        <v>52</v>
      </c>
      <c r="K16" s="107" t="s">
        <v>52</v>
      </c>
      <c r="L16" s="107" t="s">
        <v>52</v>
      </c>
      <c r="M16" s="107" t="s">
        <v>52</v>
      </c>
      <c r="N16" s="205" t="s">
        <v>52</v>
      </c>
    </row>
    <row r="17" spans="1:14" x14ac:dyDescent="0.25">
      <c r="A17" s="191"/>
      <c r="B17" s="108">
        <v>1.584E-2</v>
      </c>
      <c r="C17" s="108">
        <v>1.6639999999999999E-2</v>
      </c>
      <c r="D17" s="108">
        <v>1.4760000000000001E-2</v>
      </c>
      <c r="E17" s="108">
        <v>1.41E-2</v>
      </c>
      <c r="F17" s="108">
        <v>1.4250000000000001E-2</v>
      </c>
      <c r="G17" s="108">
        <v>1.3690000000000001E-2</v>
      </c>
      <c r="H17" s="108">
        <v>1.24E-2</v>
      </c>
      <c r="I17" s="108">
        <v>1.2840000000000001E-2</v>
      </c>
      <c r="J17" s="108">
        <v>1.491E-2</v>
      </c>
      <c r="K17" s="108">
        <v>1.516E-2</v>
      </c>
      <c r="L17" s="108">
        <v>1.54E-2</v>
      </c>
      <c r="M17" s="108">
        <v>1.41E-2</v>
      </c>
      <c r="N17" s="206">
        <v>1.4250000000000001E-2</v>
      </c>
    </row>
    <row r="18" spans="1:14" x14ac:dyDescent="0.25">
      <c r="A18" s="191"/>
      <c r="B18" s="109" t="s">
        <v>53</v>
      </c>
      <c r="C18" s="109" t="s">
        <v>53</v>
      </c>
      <c r="D18" s="109" t="s">
        <v>53</v>
      </c>
      <c r="E18" s="109" t="s">
        <v>53</v>
      </c>
      <c r="F18" s="109" t="s">
        <v>54</v>
      </c>
      <c r="G18" s="109" t="s">
        <v>53</v>
      </c>
      <c r="H18" s="109" t="s">
        <v>53</v>
      </c>
      <c r="I18" s="109" t="s">
        <v>53</v>
      </c>
      <c r="J18" s="109" t="s">
        <v>53</v>
      </c>
      <c r="K18" s="109" t="s">
        <v>53</v>
      </c>
      <c r="L18" s="109" t="s">
        <v>53</v>
      </c>
      <c r="M18" s="109" t="s">
        <v>53</v>
      </c>
      <c r="N18" s="207" t="s">
        <v>53</v>
      </c>
    </row>
    <row r="19" spans="1:14" x14ac:dyDescent="0.25">
      <c r="A19" s="191"/>
      <c r="B19" s="108">
        <v>1.883E-2</v>
      </c>
      <c r="C19" s="108">
        <v>1.992E-2</v>
      </c>
      <c r="D19" s="108">
        <v>1.7250000000000001E-2</v>
      </c>
      <c r="E19" s="108">
        <v>1.7170000000000001E-2</v>
      </c>
      <c r="F19" s="108">
        <v>1.6639999999999999E-2</v>
      </c>
      <c r="G19" s="108">
        <v>1.5970000000000002E-2</v>
      </c>
      <c r="H19" s="108">
        <v>1.4760000000000001E-2</v>
      </c>
      <c r="I19" s="108">
        <v>1.472E-2</v>
      </c>
      <c r="J19" s="108">
        <v>1.6580000000000001E-2</v>
      </c>
      <c r="K19" s="108">
        <v>1.771E-2</v>
      </c>
      <c r="L19" s="108">
        <v>1.6299999999999999E-2</v>
      </c>
      <c r="M19" s="108">
        <v>1.592E-2</v>
      </c>
      <c r="N19" s="206">
        <v>1.686E-2</v>
      </c>
    </row>
    <row r="20" spans="1:14" x14ac:dyDescent="0.25">
      <c r="A20" s="191"/>
      <c r="B20" s="109" t="s">
        <v>54</v>
      </c>
      <c r="C20" s="109" t="s">
        <v>54</v>
      </c>
      <c r="D20" s="109" t="s">
        <v>54</v>
      </c>
      <c r="E20" s="109" t="s">
        <v>54</v>
      </c>
      <c r="F20" s="109" t="s">
        <v>53</v>
      </c>
      <c r="G20" s="109" t="s">
        <v>54</v>
      </c>
      <c r="H20" s="109" t="s">
        <v>54</v>
      </c>
      <c r="I20" s="109" t="s">
        <v>54</v>
      </c>
      <c r="J20" s="109" t="s">
        <v>54</v>
      </c>
      <c r="K20" s="109" t="s">
        <v>54</v>
      </c>
      <c r="L20" s="109" t="s">
        <v>54</v>
      </c>
      <c r="M20" s="109" t="s">
        <v>54</v>
      </c>
      <c r="N20" s="207" t="s">
        <v>54</v>
      </c>
    </row>
    <row r="21" spans="1:14" ht="15.75" thickBot="1" x14ac:dyDescent="0.3">
      <c r="A21" s="192"/>
      <c r="B21" s="110">
        <v>1.9980000000000001E-2</v>
      </c>
      <c r="C21" s="110">
        <v>2.1770000000000001E-2</v>
      </c>
      <c r="D21" s="110">
        <v>1.763E-2</v>
      </c>
      <c r="E21" s="110">
        <v>1.736E-2</v>
      </c>
      <c r="F21" s="110">
        <v>1.6879999999999999E-2</v>
      </c>
      <c r="G21" s="110">
        <v>1.7149999999999999E-2</v>
      </c>
      <c r="H21" s="110">
        <v>1.511E-2</v>
      </c>
      <c r="I21" s="110">
        <v>1.5299999999999999E-2</v>
      </c>
      <c r="J21" s="110">
        <v>1.704E-2</v>
      </c>
      <c r="K21" s="110">
        <v>1.9349999999999999E-2</v>
      </c>
      <c r="L21" s="110">
        <v>1.7989999999999999E-2</v>
      </c>
      <c r="M21" s="110">
        <v>1.7500000000000002E-2</v>
      </c>
      <c r="N21" s="208">
        <v>1.7469999999999999E-2</v>
      </c>
    </row>
    <row r="22" spans="1:14" ht="15.75" thickBot="1" x14ac:dyDescent="0.3"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</row>
    <row r="23" spans="1:14" ht="15.75" thickBot="1" x14ac:dyDescent="0.3">
      <c r="A23" s="190" t="s">
        <v>55</v>
      </c>
      <c r="B23" s="209" t="s">
        <v>3</v>
      </c>
      <c r="C23" s="210" t="s">
        <v>4</v>
      </c>
      <c r="D23" s="210" t="s">
        <v>21</v>
      </c>
      <c r="E23" s="210" t="s">
        <v>6</v>
      </c>
      <c r="F23" s="210" t="s">
        <v>7</v>
      </c>
      <c r="G23" s="210" t="s">
        <v>8</v>
      </c>
      <c r="H23" s="210" t="s">
        <v>9</v>
      </c>
      <c r="I23" s="210" t="s">
        <v>10</v>
      </c>
      <c r="J23" s="210" t="s">
        <v>11</v>
      </c>
      <c r="K23" s="210" t="s">
        <v>12</v>
      </c>
      <c r="L23" s="210" t="s">
        <v>22</v>
      </c>
      <c r="M23" s="211" t="s">
        <v>14</v>
      </c>
      <c r="N23" s="112" t="s">
        <v>35</v>
      </c>
    </row>
    <row r="24" spans="1:14" ht="15" customHeight="1" x14ac:dyDescent="0.25">
      <c r="A24" s="191"/>
      <c r="B24" s="212" t="s">
        <v>56</v>
      </c>
      <c r="C24" s="114" t="s">
        <v>57</v>
      </c>
      <c r="D24" s="114" t="s">
        <v>58</v>
      </c>
      <c r="E24" s="114" t="s">
        <v>59</v>
      </c>
      <c r="F24" s="115" t="s">
        <v>60</v>
      </c>
      <c r="G24" s="115" t="s">
        <v>61</v>
      </c>
      <c r="H24" s="115" t="s">
        <v>60</v>
      </c>
      <c r="I24" s="115" t="s">
        <v>60</v>
      </c>
      <c r="J24" s="115" t="s">
        <v>60</v>
      </c>
      <c r="K24" s="115" t="s">
        <v>60</v>
      </c>
      <c r="L24" s="115" t="s">
        <v>62</v>
      </c>
      <c r="M24" s="213" t="s">
        <v>57</v>
      </c>
      <c r="N24" s="214" t="s">
        <v>58</v>
      </c>
    </row>
    <row r="25" spans="1:14" x14ac:dyDescent="0.25">
      <c r="A25" s="191"/>
      <c r="B25" s="215">
        <v>7.3569999999999997E-2</v>
      </c>
      <c r="C25" s="116">
        <v>7.2289999999999993E-2</v>
      </c>
      <c r="D25" s="116">
        <v>6.062E-2</v>
      </c>
      <c r="E25" s="116">
        <v>5.2220000000000003E-2</v>
      </c>
      <c r="F25" s="117">
        <v>5.0810000000000001E-2</v>
      </c>
      <c r="G25" s="117">
        <v>4.9829999999999999E-2</v>
      </c>
      <c r="H25" s="117">
        <v>4.7140000000000001E-2</v>
      </c>
      <c r="I25" s="117">
        <v>5.042E-2</v>
      </c>
      <c r="J25" s="117">
        <v>4.9840000000000002E-2</v>
      </c>
      <c r="K25" s="117">
        <v>4.9939999999999998E-2</v>
      </c>
      <c r="L25" s="117">
        <v>5.0310000000000001E-2</v>
      </c>
      <c r="M25" s="216">
        <v>6.0089999999999998E-2</v>
      </c>
      <c r="N25" s="217">
        <v>5.4140000000000001E-2</v>
      </c>
    </row>
    <row r="26" spans="1:14" x14ac:dyDescent="0.25">
      <c r="A26" s="191"/>
      <c r="B26" s="218" t="s">
        <v>60</v>
      </c>
      <c r="C26" s="118" t="s">
        <v>58</v>
      </c>
      <c r="D26" s="219" t="s">
        <v>57</v>
      </c>
      <c r="E26" s="219" t="s">
        <v>57</v>
      </c>
      <c r="F26" s="219" t="s">
        <v>57</v>
      </c>
      <c r="G26" s="219" t="s">
        <v>57</v>
      </c>
      <c r="H26" s="219" t="s">
        <v>57</v>
      </c>
      <c r="I26" s="219" t="s">
        <v>57</v>
      </c>
      <c r="J26" s="219" t="s">
        <v>57</v>
      </c>
      <c r="K26" s="219" t="s">
        <v>57</v>
      </c>
      <c r="L26" s="219" t="s">
        <v>57</v>
      </c>
      <c r="M26" s="220" t="s">
        <v>62</v>
      </c>
      <c r="N26" s="221" t="s">
        <v>57</v>
      </c>
    </row>
    <row r="27" spans="1:14" x14ac:dyDescent="0.25">
      <c r="A27" s="191"/>
      <c r="B27" s="222">
        <v>7.4609999999999996E-2</v>
      </c>
      <c r="C27" s="119">
        <v>7.4179999999999996E-2</v>
      </c>
      <c r="D27" s="119">
        <v>6.1879999999999998E-2</v>
      </c>
      <c r="E27" s="119">
        <v>5.67E-2</v>
      </c>
      <c r="F27" s="119">
        <v>5.2850000000000001E-2</v>
      </c>
      <c r="G27" s="119">
        <v>5.2049999999999999E-2</v>
      </c>
      <c r="H27" s="119">
        <v>5.0659999999999997E-2</v>
      </c>
      <c r="I27" s="119">
        <v>5.0770000000000003E-2</v>
      </c>
      <c r="J27" s="119">
        <v>5.1700000000000003E-2</v>
      </c>
      <c r="K27" s="119">
        <v>5.3069999999999999E-2</v>
      </c>
      <c r="L27" s="119">
        <v>5.1679999999999997E-2</v>
      </c>
      <c r="M27" s="216">
        <v>6.2600000000000003E-2</v>
      </c>
      <c r="N27" s="223">
        <v>5.7200000000000001E-2</v>
      </c>
    </row>
    <row r="28" spans="1:14" x14ac:dyDescent="0.25">
      <c r="A28" s="191"/>
      <c r="B28" s="120" t="s">
        <v>58</v>
      </c>
      <c r="C28" s="113" t="s">
        <v>56</v>
      </c>
      <c r="D28" s="113" t="s">
        <v>56</v>
      </c>
      <c r="E28" s="113" t="s">
        <v>56</v>
      </c>
      <c r="F28" s="113" t="s">
        <v>56</v>
      </c>
      <c r="G28" s="113" t="s">
        <v>56</v>
      </c>
      <c r="H28" s="113" t="s">
        <v>56</v>
      </c>
      <c r="I28" s="113" t="s">
        <v>56</v>
      </c>
      <c r="J28" s="113" t="s">
        <v>56</v>
      </c>
      <c r="K28" s="113" t="s">
        <v>56</v>
      </c>
      <c r="L28" s="219" t="s">
        <v>56</v>
      </c>
      <c r="M28" s="224" t="s">
        <v>56</v>
      </c>
      <c r="N28" s="225" t="s">
        <v>56</v>
      </c>
    </row>
    <row r="29" spans="1:14" ht="15.75" thickBot="1" x14ac:dyDescent="0.3">
      <c r="A29" s="192"/>
      <c r="B29" s="226">
        <v>7.6880000000000004E-2</v>
      </c>
      <c r="C29" s="121">
        <v>7.4249999999999997E-2</v>
      </c>
      <c r="D29" s="121">
        <v>6.2979999999999994E-2</v>
      </c>
      <c r="E29" s="121">
        <v>5.9900000000000002E-2</v>
      </c>
      <c r="F29" s="121">
        <v>5.5849999999999997E-2</v>
      </c>
      <c r="G29" s="121">
        <v>5.5590000000000001E-2</v>
      </c>
      <c r="H29" s="121">
        <v>5.4670000000000003E-2</v>
      </c>
      <c r="I29" s="121">
        <v>5.3969999999999997E-2</v>
      </c>
      <c r="J29" s="121">
        <v>5.6079999999999998E-2</v>
      </c>
      <c r="K29" s="121">
        <v>5.9290000000000002E-2</v>
      </c>
      <c r="L29" s="227">
        <v>5.6800000000000003E-2</v>
      </c>
      <c r="M29" s="228">
        <v>6.4259999999999998E-2</v>
      </c>
      <c r="N29" s="229">
        <v>6.0690000000000001E-2</v>
      </c>
    </row>
  </sheetData>
  <mergeCells count="5">
    <mergeCell ref="B2:N2"/>
    <mergeCell ref="A3:A4"/>
    <mergeCell ref="B3:N3"/>
    <mergeCell ref="A15:A21"/>
    <mergeCell ref="A23:A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sqref="A1:K1"/>
    </sheetView>
  </sheetViews>
  <sheetFormatPr defaultRowHeight="15" x14ac:dyDescent="0.25"/>
  <cols>
    <col min="1" max="1" width="20.7109375" style="82" customWidth="1"/>
    <col min="2" max="3" width="6.7109375" style="82" customWidth="1"/>
    <col min="4" max="4" width="20.7109375" style="82" customWidth="1"/>
    <col min="5" max="6" width="6.7109375" style="82" customWidth="1"/>
    <col min="7" max="7" width="20.7109375" style="82" customWidth="1"/>
    <col min="8" max="9" width="6.7109375" style="82" customWidth="1"/>
    <col min="10" max="10" width="20.7109375" style="82" customWidth="1"/>
    <col min="11" max="12" width="6.7109375" style="82" customWidth="1"/>
    <col min="13" max="16384" width="9.140625" style="82"/>
  </cols>
  <sheetData>
    <row r="1" spans="1:12" ht="30" customHeight="1" x14ac:dyDescent="0.25">
      <c r="A1" s="198" t="s">
        <v>63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</row>
    <row r="2" spans="1:12" s="125" customFormat="1" ht="15.75" thickBot="1" x14ac:dyDescent="0.3">
      <c r="A2" s="122"/>
      <c r="B2" s="123" t="s">
        <v>64</v>
      </c>
      <c r="C2" s="123"/>
      <c r="D2" s="124"/>
      <c r="E2" s="123"/>
      <c r="F2" s="123"/>
      <c r="G2" s="123"/>
      <c r="H2" s="123"/>
      <c r="I2" s="123"/>
      <c r="J2" s="123"/>
      <c r="K2" s="123"/>
      <c r="L2" s="123"/>
    </row>
    <row r="3" spans="1:12" ht="15.75" thickBot="1" x14ac:dyDescent="0.3">
      <c r="A3" s="185" t="s">
        <v>39</v>
      </c>
      <c r="B3" s="200" t="s">
        <v>65</v>
      </c>
      <c r="C3" s="200"/>
      <c r="D3" s="201"/>
      <c r="E3" s="201"/>
      <c r="F3" s="201"/>
      <c r="G3" s="201"/>
      <c r="H3" s="201"/>
      <c r="I3" s="201"/>
      <c r="J3" s="201"/>
      <c r="K3" s="201"/>
      <c r="L3" s="202"/>
    </row>
    <row r="4" spans="1:12" ht="15.75" thickBot="1" x14ac:dyDescent="0.3">
      <c r="A4" s="199"/>
      <c r="B4" s="203" t="s">
        <v>66</v>
      </c>
      <c r="C4" s="204"/>
      <c r="D4" s="126" t="s">
        <v>67</v>
      </c>
      <c r="E4" s="193" t="s">
        <v>68</v>
      </c>
      <c r="F4" s="194"/>
      <c r="G4" s="126" t="s">
        <v>67</v>
      </c>
      <c r="H4" s="193" t="s">
        <v>69</v>
      </c>
      <c r="I4" s="194"/>
      <c r="J4" s="84" t="s">
        <v>67</v>
      </c>
      <c r="K4" s="195" t="s">
        <v>35</v>
      </c>
      <c r="L4" s="196"/>
    </row>
    <row r="5" spans="1:12" x14ac:dyDescent="0.25">
      <c r="A5" s="128" t="s">
        <v>40</v>
      </c>
      <c r="B5" s="129">
        <v>31.07</v>
      </c>
      <c r="C5" s="130" t="s">
        <v>70</v>
      </c>
      <c r="D5" s="128" t="s">
        <v>40</v>
      </c>
      <c r="E5" s="129">
        <v>33.86</v>
      </c>
      <c r="F5" s="131" t="s">
        <v>70</v>
      </c>
      <c r="G5" s="128" t="s">
        <v>40</v>
      </c>
      <c r="H5" s="129">
        <v>34.25</v>
      </c>
      <c r="I5" s="131" t="s">
        <v>70</v>
      </c>
      <c r="J5" s="132" t="s">
        <v>40</v>
      </c>
      <c r="K5" s="133">
        <v>33.5</v>
      </c>
      <c r="L5" s="131" t="s">
        <v>70</v>
      </c>
    </row>
    <row r="6" spans="1:12" x14ac:dyDescent="0.25">
      <c r="A6" s="92" t="s">
        <v>71</v>
      </c>
      <c r="B6" s="134">
        <v>41.45</v>
      </c>
      <c r="C6" s="135" t="s">
        <v>70</v>
      </c>
      <c r="D6" s="92" t="s">
        <v>71</v>
      </c>
      <c r="E6" s="134">
        <v>45.08</v>
      </c>
      <c r="F6" s="136" t="s">
        <v>70</v>
      </c>
      <c r="G6" s="92" t="s">
        <v>71</v>
      </c>
      <c r="H6" s="134">
        <v>45.53</v>
      </c>
      <c r="I6" s="136" t="s">
        <v>70</v>
      </c>
      <c r="J6" s="137" t="s">
        <v>71</v>
      </c>
      <c r="K6" s="138">
        <v>44.76</v>
      </c>
      <c r="L6" s="136" t="s">
        <v>70</v>
      </c>
    </row>
    <row r="7" spans="1:12" x14ac:dyDescent="0.25">
      <c r="A7" s="92" t="s">
        <v>72</v>
      </c>
      <c r="B7" s="134">
        <v>41.62</v>
      </c>
      <c r="C7" s="135" t="s">
        <v>70</v>
      </c>
      <c r="D7" s="92" t="s">
        <v>72</v>
      </c>
      <c r="E7" s="134">
        <v>45.25</v>
      </c>
      <c r="F7" s="136" t="s">
        <v>70</v>
      </c>
      <c r="G7" s="92" t="s">
        <v>72</v>
      </c>
      <c r="H7" s="134">
        <v>45.74</v>
      </c>
      <c r="I7" s="136" t="s">
        <v>70</v>
      </c>
      <c r="J7" s="137" t="s">
        <v>72</v>
      </c>
      <c r="K7" s="138">
        <v>44.94</v>
      </c>
      <c r="L7" s="136" t="s">
        <v>70</v>
      </c>
    </row>
    <row r="8" spans="1:12" x14ac:dyDescent="0.25">
      <c r="A8" s="92" t="s">
        <v>73</v>
      </c>
      <c r="B8" s="134">
        <v>38.89</v>
      </c>
      <c r="C8" s="135" t="s">
        <v>70</v>
      </c>
      <c r="D8" s="92" t="s">
        <v>73</v>
      </c>
      <c r="E8" s="134">
        <v>41.99</v>
      </c>
      <c r="F8" s="136" t="s">
        <v>70</v>
      </c>
      <c r="G8" s="92" t="s">
        <v>73</v>
      </c>
      <c r="H8" s="134">
        <v>42.24</v>
      </c>
      <c r="I8" s="136" t="s">
        <v>70</v>
      </c>
      <c r="J8" s="137" t="s">
        <v>73</v>
      </c>
      <c r="K8" s="138">
        <v>41.46</v>
      </c>
      <c r="L8" s="136" t="s">
        <v>70</v>
      </c>
    </row>
    <row r="9" spans="1:12" x14ac:dyDescent="0.25">
      <c r="A9" s="92" t="s">
        <v>44</v>
      </c>
      <c r="B9" s="134">
        <v>48.98</v>
      </c>
      <c r="C9" s="135" t="s">
        <v>70</v>
      </c>
      <c r="D9" s="92" t="s">
        <v>44</v>
      </c>
      <c r="E9" s="134">
        <v>52.16</v>
      </c>
      <c r="F9" s="136" t="s">
        <v>70</v>
      </c>
      <c r="G9" s="92" t="s">
        <v>44</v>
      </c>
      <c r="H9" s="134">
        <v>51.77</v>
      </c>
      <c r="I9" s="136" t="s">
        <v>70</v>
      </c>
      <c r="J9" s="137" t="s">
        <v>44</v>
      </c>
      <c r="K9" s="138">
        <v>50.74</v>
      </c>
      <c r="L9" s="136" t="s">
        <v>70</v>
      </c>
    </row>
    <row r="10" spans="1:12" x14ac:dyDescent="0.25">
      <c r="A10" s="92" t="s">
        <v>45</v>
      </c>
      <c r="B10" s="134">
        <v>36.409999999999997</v>
      </c>
      <c r="C10" s="135" t="s">
        <v>70</v>
      </c>
      <c r="D10" s="92" t="s">
        <v>45</v>
      </c>
      <c r="E10" s="134">
        <v>39.47</v>
      </c>
      <c r="F10" s="136" t="s">
        <v>70</v>
      </c>
      <c r="G10" s="92" t="s">
        <v>45</v>
      </c>
      <c r="H10" s="134">
        <v>39.380000000000003</v>
      </c>
      <c r="I10" s="136" t="s">
        <v>70</v>
      </c>
      <c r="J10" s="137" t="s">
        <v>45</v>
      </c>
      <c r="K10" s="138">
        <v>39.020000000000003</v>
      </c>
      <c r="L10" s="136" t="s">
        <v>70</v>
      </c>
    </row>
    <row r="11" spans="1:12" x14ac:dyDescent="0.25">
      <c r="A11" s="92" t="s">
        <v>74</v>
      </c>
      <c r="B11" s="134">
        <v>51.19</v>
      </c>
      <c r="C11" s="135" t="s">
        <v>70</v>
      </c>
      <c r="D11" s="92" t="s">
        <v>74</v>
      </c>
      <c r="E11" s="134">
        <v>53.89</v>
      </c>
      <c r="F11" s="136" t="s">
        <v>70</v>
      </c>
      <c r="G11" s="92" t="s">
        <v>74</v>
      </c>
      <c r="H11" s="134">
        <v>52.92</v>
      </c>
      <c r="I11" s="136" t="s">
        <v>70</v>
      </c>
      <c r="J11" s="137" t="s">
        <v>74</v>
      </c>
      <c r="K11" s="138">
        <v>51.69</v>
      </c>
      <c r="L11" s="136" t="s">
        <v>70</v>
      </c>
    </row>
    <row r="12" spans="1:12" ht="15.75" thickBot="1" x14ac:dyDescent="0.3">
      <c r="A12" s="97" t="s">
        <v>49</v>
      </c>
      <c r="B12" s="139">
        <v>42.96</v>
      </c>
      <c r="C12" s="140" t="s">
        <v>70</v>
      </c>
      <c r="D12" s="97" t="s">
        <v>49</v>
      </c>
      <c r="E12" s="139">
        <v>45.44</v>
      </c>
      <c r="F12" s="141" t="s">
        <v>70</v>
      </c>
      <c r="G12" s="97" t="s">
        <v>49</v>
      </c>
      <c r="H12" s="139">
        <v>44.59</v>
      </c>
      <c r="I12" s="141" t="s">
        <v>70</v>
      </c>
      <c r="J12" s="142" t="s">
        <v>49</v>
      </c>
      <c r="K12" s="143">
        <v>43.76</v>
      </c>
      <c r="L12" s="141" t="s">
        <v>70</v>
      </c>
    </row>
    <row r="13" spans="1:12" ht="15.75" thickBot="1" x14ac:dyDescent="0.3">
      <c r="A13" s="144" t="s">
        <v>50</v>
      </c>
      <c r="B13" s="145">
        <v>41.8</v>
      </c>
      <c r="C13" s="146" t="s">
        <v>70</v>
      </c>
      <c r="D13" s="147" t="s">
        <v>75</v>
      </c>
      <c r="E13" s="145">
        <v>44.83</v>
      </c>
      <c r="F13" s="148" t="s">
        <v>70</v>
      </c>
      <c r="G13" s="147" t="s">
        <v>75</v>
      </c>
      <c r="H13" s="145">
        <v>44.72</v>
      </c>
      <c r="I13" s="148" t="s">
        <v>70</v>
      </c>
      <c r="J13" s="147" t="s">
        <v>75</v>
      </c>
      <c r="K13" s="145">
        <v>43.88</v>
      </c>
      <c r="L13" s="148" t="s">
        <v>70</v>
      </c>
    </row>
    <row r="14" spans="1:12" ht="15.75" thickBot="1" x14ac:dyDescent="0.3">
      <c r="B14" s="149"/>
      <c r="C14" s="149"/>
      <c r="D14" s="149"/>
      <c r="E14" s="149"/>
      <c r="F14" s="149"/>
      <c r="H14" s="149"/>
      <c r="I14" s="149"/>
      <c r="K14" s="150"/>
      <c r="L14" s="149"/>
    </row>
    <row r="15" spans="1:12" ht="30.75" thickBot="1" x14ac:dyDescent="0.3">
      <c r="A15" s="151" t="s">
        <v>76</v>
      </c>
      <c r="B15" s="193" t="s">
        <v>66</v>
      </c>
      <c r="C15" s="194"/>
      <c r="D15" s="152" t="s">
        <v>76</v>
      </c>
      <c r="E15" s="193" t="s">
        <v>68</v>
      </c>
      <c r="F15" s="194"/>
      <c r="G15" s="151" t="s">
        <v>76</v>
      </c>
      <c r="H15" s="193" t="s">
        <v>69</v>
      </c>
      <c r="I15" s="194"/>
      <c r="J15" s="151" t="s">
        <v>76</v>
      </c>
      <c r="K15" s="195" t="s">
        <v>35</v>
      </c>
      <c r="L15" s="196"/>
    </row>
    <row r="16" spans="1:12" x14ac:dyDescent="0.25">
      <c r="A16" s="153" t="s">
        <v>77</v>
      </c>
      <c r="B16" s="154">
        <v>26.28</v>
      </c>
      <c r="C16" s="155" t="s">
        <v>70</v>
      </c>
      <c r="D16" s="153" t="s">
        <v>77</v>
      </c>
      <c r="E16" s="156">
        <v>27.37</v>
      </c>
      <c r="F16" s="155" t="s">
        <v>70</v>
      </c>
      <c r="G16" s="153" t="s">
        <v>77</v>
      </c>
      <c r="H16" s="156">
        <v>27.16</v>
      </c>
      <c r="I16" s="155" t="s">
        <v>70</v>
      </c>
      <c r="J16" s="157" t="s">
        <v>77</v>
      </c>
      <c r="K16" s="133">
        <v>27.68</v>
      </c>
      <c r="L16" s="230" t="s">
        <v>70</v>
      </c>
    </row>
    <row r="17" spans="1:12" x14ac:dyDescent="0.25">
      <c r="A17" s="159" t="s">
        <v>78</v>
      </c>
      <c r="B17" s="160">
        <v>26.46</v>
      </c>
      <c r="C17" s="161" t="s">
        <v>70</v>
      </c>
      <c r="D17" s="159" t="s">
        <v>79</v>
      </c>
      <c r="E17" s="134">
        <v>29.33</v>
      </c>
      <c r="F17" s="161" t="s">
        <v>70</v>
      </c>
      <c r="G17" s="159" t="s">
        <v>79</v>
      </c>
      <c r="H17" s="134">
        <v>28.94</v>
      </c>
      <c r="I17" s="161" t="s">
        <v>70</v>
      </c>
      <c r="J17" s="162" t="s">
        <v>79</v>
      </c>
      <c r="K17" s="138">
        <v>28.73</v>
      </c>
      <c r="L17" s="231" t="s">
        <v>70</v>
      </c>
    </row>
    <row r="18" spans="1:12" ht="15.75" thickBot="1" x14ac:dyDescent="0.3">
      <c r="A18" s="164" t="s">
        <v>79</v>
      </c>
      <c r="B18" s="165">
        <v>26.8</v>
      </c>
      <c r="C18" s="166" t="s">
        <v>70</v>
      </c>
      <c r="D18" s="164" t="s">
        <v>78</v>
      </c>
      <c r="E18" s="167">
        <v>29.35</v>
      </c>
      <c r="F18" s="166" t="s">
        <v>70</v>
      </c>
      <c r="G18" s="164" t="s">
        <v>78</v>
      </c>
      <c r="H18" s="167">
        <v>30.05</v>
      </c>
      <c r="I18" s="166" t="s">
        <v>70</v>
      </c>
      <c r="J18" s="168" t="s">
        <v>84</v>
      </c>
      <c r="K18" s="169">
        <v>30.42</v>
      </c>
      <c r="L18" s="232" t="s">
        <v>70</v>
      </c>
    </row>
    <row r="19" spans="1:12" ht="15.75" thickBot="1" x14ac:dyDescent="0.3">
      <c r="B19" s="149"/>
      <c r="C19" s="149"/>
      <c r="D19" s="149"/>
      <c r="E19" s="149"/>
      <c r="F19" s="149"/>
      <c r="H19" s="149"/>
      <c r="I19" s="149"/>
      <c r="K19" s="150"/>
      <c r="L19" s="149"/>
    </row>
    <row r="20" spans="1:12" ht="30.75" thickBot="1" x14ac:dyDescent="0.3">
      <c r="A20" s="151" t="s">
        <v>80</v>
      </c>
      <c r="B20" s="193" t="s">
        <v>66</v>
      </c>
      <c r="C20" s="194"/>
      <c r="D20" s="152" t="s">
        <v>81</v>
      </c>
      <c r="E20" s="193" t="s">
        <v>68</v>
      </c>
      <c r="F20" s="197"/>
      <c r="G20" s="151" t="s">
        <v>81</v>
      </c>
      <c r="H20" s="193" t="s">
        <v>69</v>
      </c>
      <c r="I20" s="194"/>
      <c r="J20" s="151" t="s">
        <v>80</v>
      </c>
      <c r="K20" s="195" t="s">
        <v>35</v>
      </c>
      <c r="L20" s="196"/>
    </row>
    <row r="21" spans="1:12" x14ac:dyDescent="0.25">
      <c r="A21" s="171" t="s">
        <v>82</v>
      </c>
      <c r="B21" s="172">
        <v>62.96</v>
      </c>
      <c r="C21" s="158" t="s">
        <v>70</v>
      </c>
      <c r="D21" s="173" t="s">
        <v>83</v>
      </c>
      <c r="E21" s="134">
        <v>66.069999999999993</v>
      </c>
      <c r="F21" s="155" t="s">
        <v>70</v>
      </c>
      <c r="G21" s="174" t="s">
        <v>83</v>
      </c>
      <c r="H21" s="134">
        <v>62.91</v>
      </c>
      <c r="I21" s="158" t="s">
        <v>70</v>
      </c>
      <c r="J21" s="175" t="s">
        <v>61</v>
      </c>
      <c r="K21" s="133">
        <v>64.5</v>
      </c>
      <c r="L21" s="158" t="s">
        <v>70</v>
      </c>
    </row>
    <row r="22" spans="1:12" x14ac:dyDescent="0.25">
      <c r="A22" s="176" t="s">
        <v>61</v>
      </c>
      <c r="B22" s="177">
        <v>65.33</v>
      </c>
      <c r="C22" s="163" t="s">
        <v>70</v>
      </c>
      <c r="D22" s="173" t="s">
        <v>61</v>
      </c>
      <c r="E22" s="134">
        <v>67.790000000000006</v>
      </c>
      <c r="F22" s="161" t="s">
        <v>70</v>
      </c>
      <c r="G22" s="174" t="s">
        <v>61</v>
      </c>
      <c r="H22" s="134">
        <v>65.989999999999995</v>
      </c>
      <c r="I22" s="163" t="s">
        <v>70</v>
      </c>
      <c r="J22" s="178" t="s">
        <v>83</v>
      </c>
      <c r="K22" s="138">
        <v>64.849999999999994</v>
      </c>
      <c r="L22" s="163" t="s">
        <v>70</v>
      </c>
    </row>
    <row r="23" spans="1:12" ht="15.75" thickBot="1" x14ac:dyDescent="0.3">
      <c r="A23" s="179" t="s">
        <v>59</v>
      </c>
      <c r="B23" s="180">
        <v>65.66</v>
      </c>
      <c r="C23" s="170" t="s">
        <v>70</v>
      </c>
      <c r="D23" s="181" t="s">
        <v>59</v>
      </c>
      <c r="E23" s="167">
        <v>70.27</v>
      </c>
      <c r="F23" s="166" t="s">
        <v>70</v>
      </c>
      <c r="G23" s="182" t="s">
        <v>59</v>
      </c>
      <c r="H23" s="167">
        <v>69.44</v>
      </c>
      <c r="I23" s="170" t="s">
        <v>70</v>
      </c>
      <c r="J23" s="183" t="s">
        <v>59</v>
      </c>
      <c r="K23" s="169">
        <v>66.62</v>
      </c>
      <c r="L23" s="170" t="s">
        <v>70</v>
      </c>
    </row>
  </sheetData>
  <mergeCells count="15">
    <mergeCell ref="B15:C15"/>
    <mergeCell ref="E15:F15"/>
    <mergeCell ref="H15:I15"/>
    <mergeCell ref="K15:L15"/>
    <mergeCell ref="B20:C20"/>
    <mergeCell ref="E20:F20"/>
    <mergeCell ref="H20:I20"/>
    <mergeCell ref="K20:L20"/>
    <mergeCell ref="A1:K1"/>
    <mergeCell ref="A3:A4"/>
    <mergeCell ref="B3:L3"/>
    <mergeCell ref="B4:C4"/>
    <mergeCell ref="E4:F4"/>
    <mergeCell ref="H4:I4"/>
    <mergeCell ref="K4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Nemocenské dávky</vt:lpstr>
      <vt:lpstr>Priemerné % DPN</vt:lpstr>
      <vt:lpstr>Priemerné trvanie 1 DPN</vt:lpstr>
    </vt:vector>
  </TitlesOfParts>
  <Company>Sociálna poisťovňa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Slížiková Katarína</cp:lastModifiedBy>
  <dcterms:created xsi:type="dcterms:W3CDTF">2022-09-30T09:31:17Z</dcterms:created>
  <dcterms:modified xsi:type="dcterms:W3CDTF">2025-02-04T07:52:09Z</dcterms:modified>
</cp:coreProperties>
</file>